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10" windowHeight="11640" activeTab="0"/>
  </bookViews>
  <sheets>
    <sheet name="RGB_Y-CR-CB" sheetId="1" r:id="rId1"/>
    <sheet name="BA_SA" sheetId="2" r:id="rId2"/>
  </sheets>
  <definedNames/>
  <calcPr fullCalcOnLoad="1"/>
</workbook>
</file>

<file path=xl/sharedStrings.xml><?xml version="1.0" encoding="utf-8"?>
<sst xmlns="http://schemas.openxmlformats.org/spreadsheetml/2006/main" count="1186" uniqueCount="45">
  <si>
    <t>%</t>
  </si>
  <si>
    <t>R</t>
  </si>
  <si>
    <t>G</t>
  </si>
  <si>
    <t>B</t>
  </si>
  <si>
    <t>=</t>
  </si>
  <si>
    <t>RGB:</t>
  </si>
  <si>
    <t>Y:</t>
  </si>
  <si>
    <t>Y</t>
  </si>
  <si>
    <t>+</t>
  </si>
  <si>
    <t>*</t>
  </si>
  <si>
    <t>R-Y</t>
  </si>
  <si>
    <t>-</t>
  </si>
  <si>
    <t>B-Y</t>
  </si>
  <si>
    <t>R:</t>
  </si>
  <si>
    <t>B:</t>
  </si>
  <si>
    <t>G:</t>
  </si>
  <si>
    <t>(</t>
  </si>
  <si>
    <t>y</t>
  </si>
  <si>
    <t>)</t>
  </si>
  <si>
    <t>/</t>
  </si>
  <si>
    <t>Rückberechnung des RGB-Signals:</t>
  </si>
  <si>
    <t>≈</t>
  </si>
  <si>
    <t>Berechnung des Y; R-Y; B-Y-Signals aus dem RGB-Signal:</t>
  </si>
  <si>
    <t xml:space="preserve">G = ( Y  - </t>
  </si>
  <si>
    <t>1/</t>
  </si>
  <si>
    <t>Die Einträge in den gelben Feldern können verändert werden</t>
  </si>
  <si>
    <t>werden in Abhängikeit der Werte in de gelben Feldern berechnet.</t>
  </si>
  <si>
    <t>download unter: www.frank-wehmeyer.de/frank/unterricht</t>
  </si>
  <si>
    <t>Die Einträge in den anderen Feldern dienen der Information oder</t>
  </si>
  <si>
    <t>ITU-R BT 709:</t>
  </si>
  <si>
    <t>(HD)</t>
  </si>
  <si>
    <t>(SD)</t>
  </si>
  <si>
    <t>ITU-R BT 601</t>
  </si>
  <si>
    <r>
      <t>(</t>
    </r>
    <r>
      <rPr>
        <b/>
        <sz val="8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ITU-R BT</t>
    </r>
  </si>
  <si>
    <t xml:space="preserve"> </t>
  </si>
  <si>
    <r>
      <t>C</t>
    </r>
    <r>
      <rPr>
        <b/>
        <vertAlign val="subscript"/>
        <sz val="11"/>
        <color indexed="8"/>
        <rFont val="Calibri"/>
        <family val="2"/>
      </rPr>
      <t>R</t>
    </r>
  </si>
  <si>
    <r>
      <t>C</t>
    </r>
    <r>
      <rPr>
        <b/>
        <vertAlign val="subscript"/>
        <sz val="11"/>
        <color indexed="8"/>
        <rFont val="Calibri"/>
        <family val="2"/>
      </rPr>
      <t>B</t>
    </r>
  </si>
  <si>
    <r>
      <t>B = Y + (C</t>
    </r>
    <r>
      <rPr>
        <b/>
        <vertAlign val="subscript"/>
        <sz val="12"/>
        <color indexed="8"/>
        <rFont val="Calibri"/>
        <family val="2"/>
      </rPr>
      <t>B</t>
    </r>
    <r>
      <rPr>
        <b/>
        <sz val="12"/>
        <color indexed="8"/>
        <rFont val="Calibri"/>
        <family val="2"/>
      </rPr>
      <t>)</t>
    </r>
  </si>
  <si>
    <r>
      <t>R = Y + (C</t>
    </r>
    <r>
      <rPr>
        <b/>
        <vertAlign val="subscript"/>
        <sz val="12"/>
        <color indexed="8"/>
        <rFont val="Calibri"/>
        <family val="2"/>
      </rPr>
      <t>R</t>
    </r>
    <r>
      <rPr>
        <b/>
        <sz val="12"/>
        <color indexed="8"/>
        <rFont val="Calibri"/>
        <family val="2"/>
      </rPr>
      <t>)</t>
    </r>
  </si>
  <si>
    <r>
      <t>Y; C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; C</t>
    </r>
    <r>
      <rPr>
        <b/>
        <vertAlign val="subscript"/>
        <sz val="11"/>
        <color indexed="8"/>
        <rFont val="Calibri"/>
        <family val="2"/>
      </rPr>
      <t>B</t>
    </r>
  </si>
  <si>
    <r>
      <t>C</t>
    </r>
    <r>
      <rPr>
        <vertAlign val="subscript"/>
        <sz val="11"/>
        <color indexed="8"/>
        <rFont val="Calibri"/>
        <family val="2"/>
      </rPr>
      <t>R</t>
    </r>
  </si>
  <si>
    <r>
      <t>C</t>
    </r>
    <r>
      <rPr>
        <vertAlign val="subscript"/>
        <sz val="11"/>
        <color indexed="8"/>
        <rFont val="Calibri"/>
        <family val="2"/>
      </rPr>
      <t>B</t>
    </r>
  </si>
  <si>
    <t>V</t>
  </si>
  <si>
    <t>Bildamplitude (BA)</t>
  </si>
  <si>
    <t>Signalamplitude (SA)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</si>
</sst>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45" fillId="33" borderId="12" xfId="0" applyNumberFormat="1" applyFont="1" applyFill="1" applyBorder="1" applyAlignment="1">
      <alignment horizontal="left" readingOrder="1"/>
    </xf>
    <xf numFmtId="0" fontId="45" fillId="33" borderId="12" xfId="0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readingOrder="1"/>
    </xf>
    <xf numFmtId="0" fontId="45" fillId="33" borderId="12" xfId="0" applyFont="1" applyFill="1" applyBorder="1" applyAlignment="1">
      <alignment horizontal="right" readingOrder="1"/>
    </xf>
    <xf numFmtId="0" fontId="45" fillId="33" borderId="13" xfId="0" applyFont="1" applyFill="1" applyBorder="1" applyAlignment="1">
      <alignment readingOrder="1"/>
    </xf>
    <xf numFmtId="0" fontId="3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15" xfId="0" applyFont="1" applyFill="1" applyBorder="1" applyAlignment="1">
      <alignment/>
    </xf>
    <xf numFmtId="0" fontId="31" fillId="4" borderId="15" xfId="0" applyFont="1" applyFill="1" applyBorder="1" applyAlignment="1">
      <alignment/>
    </xf>
    <xf numFmtId="0" fontId="31" fillId="4" borderId="15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right"/>
    </xf>
    <xf numFmtId="0" fontId="31" fillId="4" borderId="16" xfId="0" applyFont="1" applyFill="1" applyBorder="1" applyAlignment="1">
      <alignment horizontal="center"/>
    </xf>
    <xf numFmtId="0" fontId="31" fillId="4" borderId="16" xfId="0" applyFont="1" applyFill="1" applyBorder="1" applyAlignment="1">
      <alignment/>
    </xf>
    <xf numFmtId="0" fontId="0" fillId="4" borderId="0" xfId="0" applyFill="1" applyAlignment="1">
      <alignment/>
    </xf>
    <xf numFmtId="0" fontId="44" fillId="4" borderId="0" xfId="0" applyFont="1" applyFill="1" applyAlignment="1">
      <alignment/>
    </xf>
    <xf numFmtId="4" fontId="45" fillId="34" borderId="16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8" xfId="0" applyFont="1" applyFill="1" applyBorder="1" applyAlignment="1">
      <alignment horizontal="center"/>
    </xf>
    <xf numFmtId="0" fontId="3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right"/>
    </xf>
    <xf numFmtId="2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2" fontId="0" fillId="4" borderId="18" xfId="0" applyNumberFormat="1" applyFill="1" applyBorder="1" applyAlignment="1">
      <alignment horizontal="right"/>
    </xf>
    <xf numFmtId="2" fontId="0" fillId="4" borderId="18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/>
    </xf>
    <xf numFmtId="0" fontId="0" fillId="4" borderId="18" xfId="0" applyFill="1" applyBorder="1" applyAlignment="1">
      <alignment horizontal="right"/>
    </xf>
    <xf numFmtId="0" fontId="0" fillId="4" borderId="18" xfId="0" applyFont="1" applyFill="1" applyBorder="1" applyAlignment="1">
      <alignment horizontal="left"/>
    </xf>
    <xf numFmtId="0" fontId="44" fillId="4" borderId="18" xfId="0" applyFont="1" applyFill="1" applyBorder="1" applyAlignment="1">
      <alignment/>
    </xf>
    <xf numFmtId="4" fontId="45" fillId="34" borderId="16" xfId="0" applyNumberFormat="1" applyFont="1" applyFill="1" applyBorder="1" applyAlignment="1">
      <alignment horizontal="center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18" borderId="0" xfId="0" applyFill="1" applyAlignment="1">
      <alignment/>
    </xf>
    <xf numFmtId="0" fontId="0" fillId="12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1" fillId="33" borderId="19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" fontId="45" fillId="34" borderId="16" xfId="0" applyNumberFormat="1" applyFont="1" applyFill="1" applyBorder="1" applyAlignment="1">
      <alignment horizontal="center"/>
    </xf>
    <xf numFmtId="4" fontId="45" fillId="34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4" borderId="18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31" fillId="35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5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169" fontId="31" fillId="33" borderId="10" xfId="0" applyNumberFormat="1" applyFont="1" applyFill="1" applyBorder="1" applyAlignment="1">
      <alignment horizontal="right"/>
    </xf>
    <xf numFmtId="2" fontId="45" fillId="33" borderId="12" xfId="0" applyNumberFormat="1" applyFont="1" applyFill="1" applyBorder="1" applyAlignment="1">
      <alignment horizontal="right"/>
    </xf>
    <xf numFmtId="0" fontId="31" fillId="4" borderId="15" xfId="0" applyFont="1" applyFill="1" applyBorder="1" applyAlignment="1">
      <alignment/>
    </xf>
    <xf numFmtId="0" fontId="46" fillId="33" borderId="19" xfId="0" applyFont="1" applyFill="1" applyBorder="1" applyAlignment="1">
      <alignment horizontal="left" readingOrder="1"/>
    </xf>
    <xf numFmtId="0" fontId="45" fillId="33" borderId="12" xfId="0" applyFont="1" applyFill="1" applyBorder="1" applyAlignment="1">
      <alignment readingOrder="1"/>
    </xf>
    <xf numFmtId="0" fontId="47" fillId="4" borderId="0" xfId="0" applyFont="1" applyFill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2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0" fontId="47" fillId="0" borderId="0" xfId="0" applyFont="1" applyAlignment="1">
      <alignment horizontal="center"/>
    </xf>
    <xf numFmtId="0" fontId="48" fillId="4" borderId="0" xfId="47" applyFont="1" applyFill="1" applyAlignment="1" applyProtection="1">
      <alignment horizontal="center"/>
      <protection/>
    </xf>
    <xf numFmtId="0" fontId="31" fillId="4" borderId="0" xfId="0" applyFont="1" applyFill="1" applyAlignment="1">
      <alignment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/>
    </xf>
    <xf numFmtId="2" fontId="0" fillId="4" borderId="18" xfId="0" applyNumberFormat="1" applyFill="1" applyBorder="1" applyAlignment="1">
      <alignment horizontal="center"/>
    </xf>
    <xf numFmtId="1" fontId="0" fillId="4" borderId="18" xfId="0" applyNumberFormat="1" applyFont="1" applyFill="1" applyBorder="1" applyAlignment="1">
      <alignment/>
    </xf>
    <xf numFmtId="1" fontId="0" fillId="4" borderId="18" xfId="0" applyNumberFormat="1" applyFill="1" applyBorder="1" applyAlignment="1">
      <alignment/>
    </xf>
    <xf numFmtId="1" fontId="44" fillId="4" borderId="18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6" fillId="33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6" fillId="33" borderId="2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2" fontId="0" fillId="4" borderId="17" xfId="0" applyNumberFormat="1" applyFill="1" applyBorder="1" applyAlignment="1">
      <alignment horizontal="center"/>
    </xf>
    <xf numFmtId="2" fontId="45" fillId="33" borderId="12" xfId="0" applyNumberFormat="1" applyFont="1" applyFill="1" applyBorder="1" applyAlignment="1">
      <alignment readingOrder="1"/>
    </xf>
    <xf numFmtId="2" fontId="45" fillId="33" borderId="12" xfId="0" applyNumberFormat="1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7" fillId="35" borderId="0" xfId="0" applyFont="1" applyFill="1" applyAlignment="1">
      <alignment horizontal="center"/>
    </xf>
    <xf numFmtId="0" fontId="0" fillId="4" borderId="17" xfId="0" applyFont="1" applyFill="1" applyBorder="1" applyAlignment="1">
      <alignment horizontal="left"/>
    </xf>
    <xf numFmtId="0" fontId="31" fillId="4" borderId="16" xfId="0" applyFont="1" applyFill="1" applyBorder="1" applyAlignment="1">
      <alignment horizontal="left"/>
    </xf>
    <xf numFmtId="0" fontId="31" fillId="4" borderId="16" xfId="0" applyFont="1" applyFill="1" applyBorder="1" applyAlignment="1">
      <alignment horizontal="right"/>
    </xf>
    <xf numFmtId="0" fontId="46" fillId="33" borderId="20" xfId="0" applyFont="1" applyFill="1" applyBorder="1" applyAlignment="1">
      <alignment horizontal="left" readingOrder="1"/>
    </xf>
    <xf numFmtId="0" fontId="0" fillId="33" borderId="10" xfId="0" applyFill="1" applyBorder="1" applyAlignment="1">
      <alignment readingOrder="1"/>
    </xf>
    <xf numFmtId="0" fontId="46" fillId="33" borderId="21" xfId="0" applyFont="1" applyFill="1" applyBorder="1" applyAlignment="1">
      <alignment horizontal="left" readingOrder="1"/>
    </xf>
    <xf numFmtId="0" fontId="0" fillId="33" borderId="0" xfId="0" applyFill="1" applyBorder="1" applyAlignment="1">
      <alignment readingOrder="1"/>
    </xf>
    <xf numFmtId="0" fontId="31" fillId="4" borderId="15" xfId="0" applyFont="1" applyFill="1" applyBorder="1" applyAlignment="1">
      <alignment horizontal="right"/>
    </xf>
    <xf numFmtId="2" fontId="45" fillId="33" borderId="12" xfId="0" applyNumberFormat="1" applyFont="1" applyFill="1" applyBorder="1" applyAlignment="1">
      <alignment horizontal="right" readingOrder="1"/>
    </xf>
    <xf numFmtId="0" fontId="0" fillId="4" borderId="17" xfId="0" applyFill="1" applyBorder="1" applyAlignment="1">
      <alignment horizontal="right"/>
    </xf>
    <xf numFmtId="0" fontId="0" fillId="4" borderId="17" xfId="0" applyFont="1" applyFill="1" applyBorder="1" applyAlignment="1">
      <alignment horizontal="right"/>
    </xf>
    <xf numFmtId="0" fontId="0" fillId="4" borderId="17" xfId="0" applyFont="1" applyFill="1" applyBorder="1" applyAlignment="1">
      <alignment/>
    </xf>
    <xf numFmtId="0" fontId="31" fillId="34" borderId="16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left"/>
    </xf>
    <xf numFmtId="0" fontId="31" fillId="35" borderId="16" xfId="0" applyNumberFormat="1" applyFont="1" applyFill="1" applyBorder="1" applyAlignment="1" applyProtection="1">
      <alignment/>
      <protection locked="0"/>
    </xf>
    <xf numFmtId="0" fontId="31" fillId="35" borderId="16" xfId="0" applyFont="1" applyFill="1" applyBorder="1" applyAlignment="1" applyProtection="1">
      <alignment/>
      <protection locked="0"/>
    </xf>
    <xf numFmtId="0" fontId="0" fillId="4" borderId="17" xfId="0" applyNumberFormat="1" applyFont="1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0" fontId="45" fillId="38" borderId="0" xfId="0" applyFont="1" applyFill="1" applyAlignment="1">
      <alignment horizontal="right" vertical="center"/>
    </xf>
    <xf numFmtId="0" fontId="45" fillId="39" borderId="0" xfId="0" applyFont="1" applyFill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k-wehmeyer.de/frank/unterrich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showGridLines="0" tabSelected="1" zoomScalePageLayoutView="0" workbookViewId="0" topLeftCell="A1">
      <selection activeCell="I11" sqref="I11"/>
    </sheetView>
  </sheetViews>
  <sheetFormatPr defaultColWidth="11.421875" defaultRowHeight="15"/>
  <cols>
    <col min="1" max="34" width="2.7109375" style="0" customWidth="1"/>
  </cols>
  <sheetData>
    <row r="1" spans="1:34" ht="15" customHeight="1" thickBot="1">
      <c r="A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29" ht="15.75">
      <c r="A2" s="1"/>
      <c r="E2" s="98" t="s">
        <v>32</v>
      </c>
      <c r="F2" s="99"/>
      <c r="G2" s="99"/>
      <c r="H2" s="99"/>
      <c r="I2" s="99"/>
      <c r="J2" s="99"/>
      <c r="K2" s="7"/>
      <c r="L2" s="8" t="s">
        <v>7</v>
      </c>
      <c r="M2" s="8" t="s">
        <v>4</v>
      </c>
      <c r="N2" s="95">
        <v>0.299</v>
      </c>
      <c r="O2" s="95"/>
      <c r="P2" s="95"/>
      <c r="Q2" s="8" t="s">
        <v>1</v>
      </c>
      <c r="R2" s="8" t="s">
        <v>8</v>
      </c>
      <c r="S2" s="95">
        <v>0.587</v>
      </c>
      <c r="T2" s="95"/>
      <c r="U2" s="95"/>
      <c r="V2" s="8" t="s">
        <v>2</v>
      </c>
      <c r="W2" s="8" t="s">
        <v>8</v>
      </c>
      <c r="X2" s="95">
        <v>0.114</v>
      </c>
      <c r="Y2" s="95"/>
      <c r="Z2" s="95"/>
      <c r="AA2" s="9" t="s">
        <v>3</v>
      </c>
      <c r="AB2" s="1"/>
      <c r="AC2" s="1"/>
    </row>
    <row r="3" spans="1:29" ht="16.5" thickBot="1">
      <c r="A3" s="1"/>
      <c r="E3" s="65" t="s">
        <v>31</v>
      </c>
      <c r="F3" s="66"/>
      <c r="G3" s="66"/>
      <c r="H3" s="66"/>
      <c r="I3" s="66"/>
      <c r="J3" s="66"/>
      <c r="K3" s="10"/>
      <c r="L3" s="11" t="s">
        <v>7</v>
      </c>
      <c r="M3" s="11" t="s">
        <v>21</v>
      </c>
      <c r="N3" s="74">
        <v>0.3</v>
      </c>
      <c r="O3" s="74"/>
      <c r="P3" s="75"/>
      <c r="Q3" s="12" t="s">
        <v>1</v>
      </c>
      <c r="R3" s="11" t="s">
        <v>8</v>
      </c>
      <c r="S3" s="77">
        <v>0.59</v>
      </c>
      <c r="T3" s="77"/>
      <c r="U3" s="75"/>
      <c r="V3" s="12" t="s">
        <v>2</v>
      </c>
      <c r="W3" s="12" t="s">
        <v>8</v>
      </c>
      <c r="X3" s="77">
        <v>0.11</v>
      </c>
      <c r="Y3" s="77"/>
      <c r="Z3" s="75"/>
      <c r="AA3" s="13" t="s">
        <v>3</v>
      </c>
      <c r="AB3" s="1"/>
      <c r="AC3" s="1"/>
    </row>
    <row r="4" spans="1:34" ht="15.75" thickBot="1">
      <c r="A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  <c r="AB4" s="1"/>
      <c r="AC4" s="1"/>
      <c r="AD4" s="1"/>
      <c r="AE4" s="1"/>
      <c r="AF4" s="1"/>
      <c r="AG4" s="1"/>
      <c r="AH4" s="1"/>
    </row>
    <row r="5" spans="1:27" ht="15.75">
      <c r="A5" s="1"/>
      <c r="E5" s="96" t="s">
        <v>29</v>
      </c>
      <c r="F5" s="97"/>
      <c r="G5" s="97"/>
      <c r="H5" s="97"/>
      <c r="I5" s="97"/>
      <c r="J5" s="97"/>
      <c r="K5" s="14"/>
      <c r="L5" s="8" t="s">
        <v>7</v>
      </c>
      <c r="M5" s="8" t="s">
        <v>4</v>
      </c>
      <c r="N5" s="76">
        <v>0.2126</v>
      </c>
      <c r="O5" s="76"/>
      <c r="P5" s="76"/>
      <c r="Q5" s="8" t="s">
        <v>1</v>
      </c>
      <c r="R5" s="8" t="s">
        <v>8</v>
      </c>
      <c r="S5" s="76">
        <v>0.7152</v>
      </c>
      <c r="T5" s="76"/>
      <c r="U5" s="76"/>
      <c r="V5" s="8" t="s">
        <v>2</v>
      </c>
      <c r="W5" s="8" t="s">
        <v>8</v>
      </c>
      <c r="X5" s="76">
        <v>0.0722</v>
      </c>
      <c r="Y5" s="76"/>
      <c r="Z5" s="76"/>
      <c r="AA5" s="9" t="s">
        <v>3</v>
      </c>
    </row>
    <row r="6" spans="1:27" ht="16.5" thickBot="1">
      <c r="A6" s="1"/>
      <c r="E6" s="63" t="s">
        <v>30</v>
      </c>
      <c r="F6" s="64"/>
      <c r="G6" s="64"/>
      <c r="H6" s="64"/>
      <c r="I6" s="64"/>
      <c r="J6" s="64"/>
      <c r="K6" s="15"/>
      <c r="L6" s="11" t="s">
        <v>7</v>
      </c>
      <c r="M6" s="11" t="s">
        <v>21</v>
      </c>
      <c r="N6" s="74">
        <v>0.21</v>
      </c>
      <c r="O6" s="74"/>
      <c r="P6" s="75"/>
      <c r="Q6" s="12" t="s">
        <v>1</v>
      </c>
      <c r="R6" s="11" t="s">
        <v>8</v>
      </c>
      <c r="S6" s="77">
        <v>0.72</v>
      </c>
      <c r="T6" s="77"/>
      <c r="U6" s="75"/>
      <c r="V6" s="12" t="s">
        <v>2</v>
      </c>
      <c r="W6" s="12" t="s">
        <v>8</v>
      </c>
      <c r="X6" s="77">
        <v>0.07</v>
      </c>
      <c r="Y6" s="77"/>
      <c r="Z6" s="75"/>
      <c r="AA6" s="13" t="s">
        <v>3</v>
      </c>
    </row>
    <row r="7" ht="15">
      <c r="AH7" s="1"/>
    </row>
    <row r="8" spans="2:34" ht="16.5" thickBot="1">
      <c r="B8" s="67" t="s">
        <v>22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56"/>
      <c r="Y8" s="68" t="s">
        <v>33</v>
      </c>
      <c r="Z8" s="69"/>
      <c r="AA8" s="69"/>
      <c r="AB8" s="69"/>
      <c r="AC8" s="72">
        <v>709</v>
      </c>
      <c r="AD8" s="73"/>
      <c r="AE8" s="36" t="s">
        <v>18</v>
      </c>
      <c r="AH8" s="1"/>
    </row>
    <row r="9" spans="1:34" ht="11.25" customHeigh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t="s">
        <v>34</v>
      </c>
      <c r="AD9" s="1"/>
      <c r="AE9" s="1"/>
      <c r="AF9" s="1"/>
      <c r="AG9" s="1"/>
      <c r="AH9" s="1"/>
    </row>
    <row r="10" spans="1:34" ht="15.75" thickBot="1">
      <c r="A10" s="1"/>
      <c r="B10" s="88" t="s">
        <v>5</v>
      </c>
      <c r="C10" s="88"/>
      <c r="D10" s="88"/>
      <c r="E10" s="1"/>
      <c r="F10" s="1"/>
      <c r="G10" s="33" t="s">
        <v>1</v>
      </c>
      <c r="H10" s="32" t="s">
        <v>4</v>
      </c>
      <c r="I10" s="120">
        <v>10</v>
      </c>
      <c r="J10" s="120"/>
      <c r="K10" s="33" t="s">
        <v>0</v>
      </c>
      <c r="L10" s="1"/>
      <c r="M10" s="1"/>
      <c r="N10" s="33" t="s">
        <v>2</v>
      </c>
      <c r="O10" s="33" t="s">
        <v>4</v>
      </c>
      <c r="P10" s="119">
        <v>10</v>
      </c>
      <c r="Q10" s="119"/>
      <c r="R10" s="33" t="s">
        <v>0</v>
      </c>
      <c r="S10" s="1"/>
      <c r="T10" s="1"/>
      <c r="U10" s="33" t="s">
        <v>3</v>
      </c>
      <c r="V10" s="33" t="s">
        <v>4</v>
      </c>
      <c r="W10" s="120">
        <v>80</v>
      </c>
      <c r="X10" s="120"/>
      <c r="Y10" s="33" t="s">
        <v>0</v>
      </c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thickTop="1">
      <c r="A11" s="1"/>
      <c r="B11" s="1"/>
      <c r="C11" s="1"/>
      <c r="D11" s="1"/>
      <c r="E11" s="1"/>
      <c r="F11" s="1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">
      <c r="A12" s="1"/>
      <c r="B12" s="41" t="s">
        <v>6</v>
      </c>
      <c r="C12" s="42"/>
      <c r="D12" s="42"/>
      <c r="E12" s="42"/>
      <c r="F12" s="37"/>
      <c r="G12" s="37" t="s">
        <v>7</v>
      </c>
      <c r="H12" s="38" t="s">
        <v>4</v>
      </c>
      <c r="I12" s="121">
        <f>IF(AC8=709,0.21,IF(AC8=601,0.3,0))</f>
        <v>0.21</v>
      </c>
      <c r="J12" s="121"/>
      <c r="K12" s="37" t="s">
        <v>9</v>
      </c>
      <c r="L12" s="37" t="s">
        <v>1</v>
      </c>
      <c r="M12" s="37"/>
      <c r="N12" s="37" t="s">
        <v>8</v>
      </c>
      <c r="O12" s="37"/>
      <c r="P12" s="122">
        <f>IF(AC8=709,0.72,IF(AC8=601,0.59,0))</f>
        <v>0.72</v>
      </c>
      <c r="Q12" s="122"/>
      <c r="R12" s="37" t="s">
        <v>9</v>
      </c>
      <c r="S12" s="37" t="s">
        <v>2</v>
      </c>
      <c r="T12" s="37"/>
      <c r="U12" s="37" t="s">
        <v>8</v>
      </c>
      <c r="V12" s="37"/>
      <c r="W12" s="122">
        <f>IF(AC8=709,0.07,IF(AC8=601,0.11,0))</f>
        <v>0.07</v>
      </c>
      <c r="X12" s="122"/>
      <c r="Y12" s="37" t="s">
        <v>9</v>
      </c>
      <c r="Z12" s="37" t="s">
        <v>3</v>
      </c>
      <c r="AA12" s="37"/>
      <c r="AB12" s="1"/>
      <c r="AC12" s="1"/>
      <c r="AD12" s="1"/>
      <c r="AE12" s="1"/>
      <c r="AF12" s="1"/>
      <c r="AG12" s="1"/>
      <c r="AH12" s="1"/>
    </row>
    <row r="13" spans="1:34" ht="15">
      <c r="A13" s="1"/>
      <c r="B13" s="42"/>
      <c r="C13" s="42"/>
      <c r="D13" s="42"/>
      <c r="E13" s="42"/>
      <c r="F13" s="39"/>
      <c r="G13" s="39" t="s">
        <v>7</v>
      </c>
      <c r="H13" s="40" t="s">
        <v>4</v>
      </c>
      <c r="I13" s="83">
        <f>I12</f>
        <v>0.21</v>
      </c>
      <c r="J13" s="83"/>
      <c r="K13" s="39" t="s">
        <v>9</v>
      </c>
      <c r="L13" s="118">
        <f>I10</f>
        <v>10</v>
      </c>
      <c r="M13" s="118"/>
      <c r="N13" s="39" t="s">
        <v>8</v>
      </c>
      <c r="O13" s="39"/>
      <c r="P13" s="123">
        <f>P12</f>
        <v>0.72</v>
      </c>
      <c r="Q13" s="123"/>
      <c r="R13" s="39" t="s">
        <v>9</v>
      </c>
      <c r="S13" s="118">
        <f>P10</f>
        <v>10</v>
      </c>
      <c r="T13" s="118"/>
      <c r="U13" s="39" t="s">
        <v>8</v>
      </c>
      <c r="V13" s="39"/>
      <c r="W13" s="123">
        <f>W12</f>
        <v>0.07</v>
      </c>
      <c r="X13" s="123"/>
      <c r="Y13" s="39" t="s">
        <v>9</v>
      </c>
      <c r="Z13" s="118">
        <f>W10</f>
        <v>80</v>
      </c>
      <c r="AA13" s="118"/>
      <c r="AB13" s="1"/>
      <c r="AC13" s="1"/>
      <c r="AD13" s="1"/>
      <c r="AE13" s="1"/>
      <c r="AF13" s="1"/>
      <c r="AG13" s="1"/>
      <c r="AH13" s="1"/>
    </row>
    <row r="14" spans="1:34" ht="15">
      <c r="A14" s="1"/>
      <c r="B14" s="42"/>
      <c r="C14" s="42"/>
      <c r="D14" s="42"/>
      <c r="E14" s="42"/>
      <c r="F14" s="39"/>
      <c r="G14" s="39" t="s">
        <v>7</v>
      </c>
      <c r="H14" s="40" t="s">
        <v>4</v>
      </c>
      <c r="I14" s="83">
        <f>I13*L13</f>
        <v>2.1</v>
      </c>
      <c r="J14" s="83"/>
      <c r="K14" s="83"/>
      <c r="L14" s="39"/>
      <c r="M14" s="39"/>
      <c r="N14" s="39" t="s">
        <v>8</v>
      </c>
      <c r="O14" s="39"/>
      <c r="P14" s="83">
        <f>P13*S13</f>
        <v>7.199999999999999</v>
      </c>
      <c r="Q14" s="83"/>
      <c r="R14" s="83"/>
      <c r="S14" s="39"/>
      <c r="T14" s="39"/>
      <c r="U14" s="39" t="s">
        <v>8</v>
      </c>
      <c r="V14" s="39"/>
      <c r="W14" s="83">
        <f>W13*Z13</f>
        <v>5.6000000000000005</v>
      </c>
      <c r="X14" s="83"/>
      <c r="Y14" s="83"/>
      <c r="Z14" s="39"/>
      <c r="AA14" s="39"/>
      <c r="AB14" s="1"/>
      <c r="AC14" s="1"/>
      <c r="AD14" s="1"/>
      <c r="AE14" s="1"/>
      <c r="AF14" s="1"/>
      <c r="AG14" s="1"/>
      <c r="AH14" s="1"/>
    </row>
    <row r="15" spans="1:34" ht="15.75" thickBot="1">
      <c r="A15" s="1"/>
      <c r="B15" s="42"/>
      <c r="C15" s="42"/>
      <c r="D15" s="42"/>
      <c r="E15" s="42"/>
      <c r="F15" s="28"/>
      <c r="G15" s="29" t="s">
        <v>7</v>
      </c>
      <c r="H15" s="30" t="s">
        <v>4</v>
      </c>
      <c r="I15" s="78">
        <f>I14+P14+W14</f>
        <v>14.899999999999999</v>
      </c>
      <c r="J15" s="78"/>
      <c r="K15" s="78"/>
      <c r="L15" s="29" t="s"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1"/>
      <c r="AC15" s="1"/>
      <c r="AD15" s="1"/>
      <c r="AE15" s="1"/>
      <c r="AF15" s="1"/>
      <c r="AG15" s="1"/>
      <c r="AH15" s="1"/>
    </row>
    <row r="16" spans="1:34" ht="15.75" thickTop="1">
      <c r="A16" s="1"/>
      <c r="B16" s="1"/>
      <c r="C16" s="1"/>
      <c r="D16" s="1"/>
      <c r="E16" s="1"/>
      <c r="F16" s="1"/>
      <c r="G16" s="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>
      <c r="A17" s="1"/>
      <c r="B17" s="88" t="s">
        <v>35</v>
      </c>
      <c r="C17" s="88"/>
      <c r="D17" s="27"/>
      <c r="E17" s="27"/>
      <c r="F17" s="114" t="s">
        <v>40</v>
      </c>
      <c r="G17" s="115"/>
      <c r="H17" s="38" t="s">
        <v>4</v>
      </c>
      <c r="I17" s="116">
        <f>I10</f>
        <v>10</v>
      </c>
      <c r="J17" s="116"/>
      <c r="K17" s="38" t="s">
        <v>11</v>
      </c>
      <c r="L17" s="105">
        <f>I15</f>
        <v>14.899999999999999</v>
      </c>
      <c r="M17" s="10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1"/>
      <c r="AC17" s="1"/>
      <c r="AD17" s="1"/>
      <c r="AE17" s="1"/>
      <c r="AF17" s="1"/>
      <c r="AG17" s="1"/>
      <c r="AH17" s="1"/>
    </row>
    <row r="18" spans="1:34" ht="18.75" thickBot="1">
      <c r="A18" s="1"/>
      <c r="B18" s="27"/>
      <c r="C18" s="27"/>
      <c r="D18" s="27"/>
      <c r="E18" s="27"/>
      <c r="F18" s="112" t="s">
        <v>35</v>
      </c>
      <c r="G18" s="112"/>
      <c r="H18" s="30" t="s">
        <v>4</v>
      </c>
      <c r="I18" s="78">
        <f>I17-L17</f>
        <v>-4.899999999999999</v>
      </c>
      <c r="J18" s="78"/>
      <c r="K18" s="78"/>
      <c r="L18" s="29" t="s"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1"/>
      <c r="AC18" s="1"/>
      <c r="AD18" s="1"/>
      <c r="AE18" s="1"/>
      <c r="AF18" s="1"/>
      <c r="AG18" s="1"/>
      <c r="AH18" s="1"/>
    </row>
    <row r="19" spans="1:34" ht="15.75" thickTop="1">
      <c r="A19" s="1"/>
      <c r="B19" s="1"/>
      <c r="C19" s="1"/>
      <c r="D19" s="1"/>
      <c r="E19" s="1"/>
      <c r="F19" s="1"/>
      <c r="G19" s="1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>
      <c r="A20" s="1"/>
      <c r="B20" s="88" t="s">
        <v>36</v>
      </c>
      <c r="C20" s="88"/>
      <c r="D20" s="27"/>
      <c r="E20" s="27"/>
      <c r="F20" s="114" t="s">
        <v>41</v>
      </c>
      <c r="G20" s="115"/>
      <c r="H20" s="38" t="s">
        <v>4</v>
      </c>
      <c r="I20" s="116">
        <f>W10</f>
        <v>80</v>
      </c>
      <c r="J20" s="116"/>
      <c r="K20" s="38" t="s">
        <v>11</v>
      </c>
      <c r="L20" s="105">
        <f>I15</f>
        <v>14.899999999999999</v>
      </c>
      <c r="M20" s="10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1"/>
      <c r="AC20" s="1"/>
      <c r="AD20" s="1"/>
      <c r="AE20" s="1"/>
      <c r="AF20" s="1"/>
      <c r="AG20" s="1"/>
      <c r="AH20" s="1"/>
    </row>
    <row r="21" spans="1:34" ht="18.75" thickBot="1">
      <c r="A21" s="1"/>
      <c r="B21" s="27"/>
      <c r="C21" s="27"/>
      <c r="D21" s="27"/>
      <c r="E21" s="27"/>
      <c r="F21" s="112" t="s">
        <v>36</v>
      </c>
      <c r="G21" s="112"/>
      <c r="H21" s="30" t="s">
        <v>4</v>
      </c>
      <c r="I21" s="78">
        <f>I20-L20</f>
        <v>65.1</v>
      </c>
      <c r="J21" s="78"/>
      <c r="K21" s="78"/>
      <c r="L21" s="29" t="s">
        <v>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1"/>
      <c r="AC21" s="1"/>
      <c r="AD21" s="1"/>
      <c r="AE21" s="1"/>
      <c r="AF21" s="1"/>
      <c r="AG21" s="1"/>
      <c r="AH21" s="1"/>
    </row>
    <row r="22" spans="1:34" ht="15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thickBot="1">
      <c r="A23" s="1"/>
      <c r="I23" s="117" t="s">
        <v>20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4"/>
      <c r="X23" s="4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1.25" customHeight="1" thickBot="1" thickTop="1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27" ht="18.75">
      <c r="A25" s="1"/>
      <c r="B25" s="5"/>
      <c r="C25" s="5"/>
      <c r="D25" s="5"/>
      <c r="E25" s="5"/>
      <c r="F25" s="5"/>
      <c r="G25" s="108" t="s">
        <v>38</v>
      </c>
      <c r="H25" s="109"/>
      <c r="I25" s="109"/>
      <c r="J25" s="109"/>
      <c r="K25" s="109"/>
      <c r="L25" s="109"/>
      <c r="M25" s="1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7"/>
      <c r="Y25" s="1"/>
      <c r="Z25" s="1"/>
      <c r="AA25" s="1"/>
    </row>
    <row r="26" spans="1:34" ht="18.75">
      <c r="A26" s="1"/>
      <c r="B26" s="5"/>
      <c r="C26" s="5"/>
      <c r="D26" s="5"/>
      <c r="E26" s="5"/>
      <c r="F26" s="5"/>
      <c r="G26" s="110" t="s">
        <v>37</v>
      </c>
      <c r="H26" s="111"/>
      <c r="I26" s="111"/>
      <c r="J26" s="111"/>
      <c r="K26" s="111"/>
      <c r="L26" s="111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6.5" thickBot="1">
      <c r="A27" s="1"/>
      <c r="B27" s="5"/>
      <c r="C27" s="5"/>
      <c r="D27" s="5"/>
      <c r="E27" s="5"/>
      <c r="F27" s="5"/>
      <c r="G27" s="79" t="s">
        <v>23</v>
      </c>
      <c r="H27" s="80"/>
      <c r="I27" s="80"/>
      <c r="J27" s="80"/>
      <c r="K27" s="113">
        <f>I12</f>
        <v>0.21</v>
      </c>
      <c r="L27" s="113"/>
      <c r="M27" s="21" t="s">
        <v>1</v>
      </c>
      <c r="N27" s="22" t="s">
        <v>11</v>
      </c>
      <c r="O27" s="101">
        <f>W12</f>
        <v>0.07</v>
      </c>
      <c r="P27" s="80"/>
      <c r="Q27" s="23" t="s">
        <v>3</v>
      </c>
      <c r="R27" s="23" t="s">
        <v>18</v>
      </c>
      <c r="S27" s="22" t="s">
        <v>9</v>
      </c>
      <c r="T27" s="24" t="s">
        <v>16</v>
      </c>
      <c r="U27" s="23" t="s">
        <v>24</v>
      </c>
      <c r="V27" s="102">
        <f>P12</f>
        <v>0.72</v>
      </c>
      <c r="W27" s="103"/>
      <c r="X27" s="25" t="s">
        <v>18</v>
      </c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.75" thickBot="1">
      <c r="A29" s="1"/>
      <c r="B29" s="88" t="s">
        <v>39</v>
      </c>
      <c r="C29" s="88"/>
      <c r="D29" s="88"/>
      <c r="E29" s="88"/>
      <c r="F29" s="1"/>
      <c r="G29" s="31" t="s">
        <v>7</v>
      </c>
      <c r="H29" s="32" t="s">
        <v>4</v>
      </c>
      <c r="I29" s="106">
        <f>I15</f>
        <v>14.899999999999999</v>
      </c>
      <c r="J29" s="106"/>
      <c r="K29" s="33" t="s">
        <v>0</v>
      </c>
      <c r="L29" s="1"/>
      <c r="M29" s="107" t="s">
        <v>35</v>
      </c>
      <c r="N29" s="107"/>
      <c r="O29" s="32" t="s">
        <v>4</v>
      </c>
      <c r="P29" s="106">
        <f>I18</f>
        <v>-4.899999999999999</v>
      </c>
      <c r="Q29" s="106"/>
      <c r="R29" s="33" t="s">
        <v>0</v>
      </c>
      <c r="S29" s="1"/>
      <c r="T29" s="107" t="s">
        <v>36</v>
      </c>
      <c r="U29" s="107"/>
      <c r="V29" s="32" t="s">
        <v>4</v>
      </c>
      <c r="W29" s="106">
        <f>I21</f>
        <v>65.1</v>
      </c>
      <c r="X29" s="106"/>
      <c r="Y29" s="33" t="s">
        <v>0</v>
      </c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thickTop="1">
      <c r="A30" s="1"/>
      <c r="B30" s="1"/>
      <c r="C30" s="1"/>
      <c r="D30" s="1"/>
      <c r="E30" s="1"/>
      <c r="F30" s="1"/>
      <c r="G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>
      <c r="A31" s="1"/>
      <c r="B31" s="26" t="s">
        <v>13</v>
      </c>
      <c r="C31" s="27"/>
      <c r="D31" s="27"/>
      <c r="E31" s="27"/>
      <c r="F31" s="27"/>
      <c r="G31" s="43" t="s">
        <v>1</v>
      </c>
      <c r="H31" s="44" t="s">
        <v>4</v>
      </c>
      <c r="I31" s="89" t="s">
        <v>7</v>
      </c>
      <c r="J31" s="89"/>
      <c r="K31" s="44" t="s">
        <v>8</v>
      </c>
      <c r="L31" s="89" t="s">
        <v>10</v>
      </c>
      <c r="M31" s="8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>
      <c r="A32" s="1"/>
      <c r="B32" s="27"/>
      <c r="C32" s="27"/>
      <c r="D32" s="27"/>
      <c r="E32" s="27"/>
      <c r="F32" s="27"/>
      <c r="G32" s="45" t="s">
        <v>1</v>
      </c>
      <c r="H32" s="46" t="s">
        <v>4</v>
      </c>
      <c r="I32" s="83">
        <f>I29</f>
        <v>14.899999999999999</v>
      </c>
      <c r="J32" s="83"/>
      <c r="K32" s="46" t="s">
        <v>8</v>
      </c>
      <c r="L32" s="71">
        <f>P29</f>
        <v>-4.899999999999999</v>
      </c>
      <c r="M32" s="7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thickBot="1">
      <c r="A33" s="1"/>
      <c r="B33" s="27"/>
      <c r="C33" s="27"/>
      <c r="D33" s="27"/>
      <c r="E33" s="27"/>
      <c r="F33" s="27"/>
      <c r="G33" s="29" t="s">
        <v>1</v>
      </c>
      <c r="H33" s="30" t="s">
        <v>4</v>
      </c>
      <c r="I33" s="78">
        <f>I32+L32</f>
        <v>10</v>
      </c>
      <c r="J33" s="78"/>
      <c r="K33" s="78"/>
      <c r="L33" s="29" t="s">
        <v>0</v>
      </c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>
      <c r="A35" s="1"/>
      <c r="B35" s="26" t="s">
        <v>14</v>
      </c>
      <c r="C35" s="27"/>
      <c r="D35" s="27"/>
      <c r="E35" s="27"/>
      <c r="F35" s="27"/>
      <c r="G35" s="43" t="s">
        <v>3</v>
      </c>
      <c r="H35" s="44" t="s">
        <v>4</v>
      </c>
      <c r="I35" s="89" t="s">
        <v>7</v>
      </c>
      <c r="J35" s="89"/>
      <c r="K35" s="44" t="s">
        <v>8</v>
      </c>
      <c r="L35" s="89" t="s">
        <v>12</v>
      </c>
      <c r="M35" s="8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>
      <c r="A36" s="1"/>
      <c r="B36" s="27"/>
      <c r="C36" s="27"/>
      <c r="D36" s="27"/>
      <c r="E36" s="27"/>
      <c r="F36" s="27"/>
      <c r="G36" s="45" t="s">
        <v>3</v>
      </c>
      <c r="H36" s="46" t="s">
        <v>4</v>
      </c>
      <c r="I36" s="83">
        <f>I29</f>
        <v>14.899999999999999</v>
      </c>
      <c r="J36" s="83"/>
      <c r="K36" s="46" t="s">
        <v>8</v>
      </c>
      <c r="L36" s="71">
        <f>W29</f>
        <v>65.1</v>
      </c>
      <c r="M36" s="7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E36" s="1"/>
      <c r="AF36" s="1"/>
      <c r="AG36" s="1"/>
      <c r="AH36" s="1"/>
    </row>
    <row r="37" spans="1:34" ht="15.75" thickBot="1">
      <c r="A37" s="1"/>
      <c r="B37" s="27"/>
      <c r="C37" s="27"/>
      <c r="D37" s="27"/>
      <c r="E37" s="27"/>
      <c r="F37" s="27"/>
      <c r="G37" s="29" t="s">
        <v>3</v>
      </c>
      <c r="H37" s="30" t="s">
        <v>4</v>
      </c>
      <c r="I37" s="78">
        <f>I36+L36</f>
        <v>80</v>
      </c>
      <c r="J37" s="78"/>
      <c r="K37" s="78"/>
      <c r="L37" s="29" t="s">
        <v>0</v>
      </c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E37" s="1"/>
      <c r="AF37" s="1"/>
      <c r="AG37" s="1"/>
      <c r="AH37" s="1"/>
    </row>
    <row r="38" spans="1:34" ht="15.75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>
      <c r="A39" s="1"/>
      <c r="B39" s="26" t="s">
        <v>15</v>
      </c>
      <c r="C39" s="27"/>
      <c r="D39" s="27"/>
      <c r="E39" s="27"/>
      <c r="F39" s="27"/>
      <c r="G39" s="43" t="s">
        <v>2</v>
      </c>
      <c r="H39" s="44" t="s">
        <v>4</v>
      </c>
      <c r="I39" s="47" t="s">
        <v>16</v>
      </c>
      <c r="J39" s="89" t="s">
        <v>17</v>
      </c>
      <c r="K39" s="90"/>
      <c r="L39" s="48" t="s">
        <v>11</v>
      </c>
      <c r="M39" s="100">
        <f>K27</f>
        <v>0.21</v>
      </c>
      <c r="N39" s="89"/>
      <c r="O39" s="43" t="s">
        <v>9</v>
      </c>
      <c r="P39" s="89" t="s">
        <v>1</v>
      </c>
      <c r="Q39" s="89"/>
      <c r="R39" s="44" t="s">
        <v>11</v>
      </c>
      <c r="S39" s="84">
        <f>O27</f>
        <v>0.07</v>
      </c>
      <c r="T39" s="84"/>
      <c r="U39" s="43" t="s">
        <v>9</v>
      </c>
      <c r="V39" s="89" t="s">
        <v>3</v>
      </c>
      <c r="W39" s="89"/>
      <c r="X39" s="49" t="s">
        <v>18</v>
      </c>
      <c r="Y39" s="43" t="s">
        <v>9</v>
      </c>
      <c r="Z39" s="47" t="s">
        <v>16</v>
      </c>
      <c r="AA39" s="43">
        <v>1</v>
      </c>
      <c r="AB39" s="44" t="s">
        <v>19</v>
      </c>
      <c r="AC39" s="84">
        <f>V27</f>
        <v>0.72</v>
      </c>
      <c r="AD39" s="84"/>
      <c r="AE39" s="49" t="s">
        <v>18</v>
      </c>
      <c r="AF39" s="1"/>
      <c r="AG39" s="1"/>
      <c r="AH39" s="1"/>
    </row>
    <row r="40" spans="1:34" ht="15">
      <c r="A40" s="1"/>
      <c r="B40" s="27"/>
      <c r="C40" s="27"/>
      <c r="D40" s="27"/>
      <c r="E40" s="27"/>
      <c r="F40" s="27"/>
      <c r="G40" s="45" t="s">
        <v>2</v>
      </c>
      <c r="H40" s="46" t="s">
        <v>4</v>
      </c>
      <c r="I40" s="50" t="s">
        <v>16</v>
      </c>
      <c r="J40" s="92">
        <f>I29</f>
        <v>14.899999999999999</v>
      </c>
      <c r="K40" s="93"/>
      <c r="L40" s="51" t="s">
        <v>11</v>
      </c>
      <c r="M40" s="91">
        <f>M39</f>
        <v>0.21</v>
      </c>
      <c r="N40" s="71"/>
      <c r="O40" s="45" t="s">
        <v>9</v>
      </c>
      <c r="P40" s="83">
        <f>I33</f>
        <v>10</v>
      </c>
      <c r="Q40" s="83"/>
      <c r="R40" s="46" t="s">
        <v>11</v>
      </c>
      <c r="S40" s="85">
        <f>S39</f>
        <v>0.07</v>
      </c>
      <c r="T40" s="85"/>
      <c r="U40" s="45" t="s">
        <v>9</v>
      </c>
      <c r="V40" s="83">
        <f>I37</f>
        <v>80</v>
      </c>
      <c r="W40" s="83"/>
      <c r="X40" s="52" t="s">
        <v>18</v>
      </c>
      <c r="Y40" s="45" t="s">
        <v>9</v>
      </c>
      <c r="Z40" s="53" t="s">
        <v>16</v>
      </c>
      <c r="AA40" s="39">
        <v>1</v>
      </c>
      <c r="AB40" s="46" t="s">
        <v>19</v>
      </c>
      <c r="AC40" s="85">
        <f>AC39</f>
        <v>0.72</v>
      </c>
      <c r="AD40" s="85"/>
      <c r="AE40" s="54" t="s">
        <v>18</v>
      </c>
      <c r="AF40" s="1"/>
      <c r="AG40" s="1"/>
      <c r="AH40" s="1"/>
    </row>
    <row r="41" spans="1:34" ht="15">
      <c r="A41" s="1"/>
      <c r="B41" s="27"/>
      <c r="C41" s="27"/>
      <c r="D41" s="27"/>
      <c r="E41" s="27"/>
      <c r="F41" s="27"/>
      <c r="G41" s="45" t="s">
        <v>2</v>
      </c>
      <c r="H41" s="46" t="s">
        <v>4</v>
      </c>
      <c r="I41" s="50" t="s">
        <v>16</v>
      </c>
      <c r="J41" s="92">
        <f>J40</f>
        <v>14.899999999999999</v>
      </c>
      <c r="K41" s="93"/>
      <c r="L41" s="51" t="s">
        <v>11</v>
      </c>
      <c r="M41" s="70">
        <f>M40*P40</f>
        <v>2.1</v>
      </c>
      <c r="N41" s="71"/>
      <c r="O41" s="71"/>
      <c r="P41" s="71"/>
      <c r="Q41" s="71"/>
      <c r="R41" s="45" t="s">
        <v>11</v>
      </c>
      <c r="S41" s="70">
        <f>S40*V40</f>
        <v>5.6000000000000005</v>
      </c>
      <c r="T41" s="70"/>
      <c r="U41" s="70"/>
      <c r="V41" s="70"/>
      <c r="W41" s="70"/>
      <c r="X41" s="52" t="s">
        <v>18</v>
      </c>
      <c r="Y41" s="45" t="s">
        <v>9</v>
      </c>
      <c r="Z41" s="53"/>
      <c r="AA41" s="82">
        <f>AA40/AC40</f>
        <v>1.3888888888888888</v>
      </c>
      <c r="AB41" s="71"/>
      <c r="AC41" s="71"/>
      <c r="AD41" s="71"/>
      <c r="AE41" s="54"/>
      <c r="AF41" s="1"/>
      <c r="AG41" s="1"/>
      <c r="AH41" s="1"/>
    </row>
    <row r="42" spans="1:31" ht="15.75">
      <c r="A42" s="2"/>
      <c r="B42" s="35"/>
      <c r="C42" s="35"/>
      <c r="D42" s="35"/>
      <c r="E42" s="35"/>
      <c r="F42" s="35"/>
      <c r="G42" s="55" t="s">
        <v>2</v>
      </c>
      <c r="H42" s="46" t="s">
        <v>4</v>
      </c>
      <c r="I42" s="55"/>
      <c r="J42" s="94">
        <f>J41-M41-S41</f>
        <v>7.199999999999998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45"/>
      <c r="Y42" s="45" t="s">
        <v>9</v>
      </c>
      <c r="Z42" s="45"/>
      <c r="AA42" s="82">
        <f>AA41</f>
        <v>1.3888888888888888</v>
      </c>
      <c r="AB42" s="71"/>
      <c r="AC42" s="71"/>
      <c r="AD42" s="71"/>
      <c r="AE42" s="45"/>
    </row>
    <row r="43" spans="1:31" ht="16.5" thickBot="1">
      <c r="A43" s="2"/>
      <c r="B43" s="35"/>
      <c r="C43" s="35"/>
      <c r="D43" s="35"/>
      <c r="E43" s="35"/>
      <c r="F43" s="35"/>
      <c r="G43" s="29" t="s">
        <v>2</v>
      </c>
      <c r="H43" s="30" t="s">
        <v>4</v>
      </c>
      <c r="I43" s="78">
        <f>J42*AA42</f>
        <v>9.999999999999998</v>
      </c>
      <c r="J43" s="78"/>
      <c r="K43" s="78"/>
      <c r="L43" s="29" t="s">
        <v>0</v>
      </c>
      <c r="M43" s="35"/>
      <c r="N43" s="35"/>
      <c r="O43" s="35"/>
      <c r="P43" s="3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16" ht="16.5" thickTop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ht="15.75">
      <c r="A45" s="2"/>
    </row>
    <row r="46" spans="1:28" ht="15.75">
      <c r="A46" s="2"/>
      <c r="B46" s="2"/>
      <c r="D46" s="104" t="s">
        <v>25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ht="15.75">
      <c r="A47" s="2"/>
      <c r="B47" s="2"/>
      <c r="D47" s="81" t="s">
        <v>28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5.75">
      <c r="A48" s="2"/>
      <c r="B48" s="2"/>
      <c r="C48" s="2"/>
      <c r="D48" s="81" t="s">
        <v>26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1:28" ht="15.75">
      <c r="A49" s="2"/>
      <c r="B49" s="2"/>
      <c r="C49" s="2"/>
      <c r="D49" s="87" t="s">
        <v>27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1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 password="98C9" sheet="1"/>
  <mergeCells count="94">
    <mergeCell ref="B10:D10"/>
    <mergeCell ref="I12:J12"/>
    <mergeCell ref="P12:Q12"/>
    <mergeCell ref="W12:X12"/>
    <mergeCell ref="P13:Q13"/>
    <mergeCell ref="S13:T13"/>
    <mergeCell ref="W13:X13"/>
    <mergeCell ref="Z13:AA13"/>
    <mergeCell ref="P10:Q10"/>
    <mergeCell ref="I10:J10"/>
    <mergeCell ref="W10:X10"/>
    <mergeCell ref="B17:C17"/>
    <mergeCell ref="F17:G17"/>
    <mergeCell ref="I17:J17"/>
    <mergeCell ref="L17:M17"/>
    <mergeCell ref="I13:J13"/>
    <mergeCell ref="L13:M13"/>
    <mergeCell ref="G25:L25"/>
    <mergeCell ref="G26:L26"/>
    <mergeCell ref="F18:G18"/>
    <mergeCell ref="I18:K18"/>
    <mergeCell ref="K27:L27"/>
    <mergeCell ref="B20:C20"/>
    <mergeCell ref="F20:G20"/>
    <mergeCell ref="F21:G21"/>
    <mergeCell ref="I20:J20"/>
    <mergeCell ref="I23:V23"/>
    <mergeCell ref="O27:P27"/>
    <mergeCell ref="V27:W27"/>
    <mergeCell ref="D46:AB46"/>
    <mergeCell ref="L20:M20"/>
    <mergeCell ref="I21:K21"/>
    <mergeCell ref="I29:J29"/>
    <mergeCell ref="P29:Q29"/>
    <mergeCell ref="W29:X29"/>
    <mergeCell ref="M29:N29"/>
    <mergeCell ref="T29:U29"/>
    <mergeCell ref="L31:M31"/>
    <mergeCell ref="I31:J31"/>
    <mergeCell ref="I32:J32"/>
    <mergeCell ref="L32:M32"/>
    <mergeCell ref="I33:K33"/>
    <mergeCell ref="I35:J35"/>
    <mergeCell ref="L35:M35"/>
    <mergeCell ref="V39:W39"/>
    <mergeCell ref="AC39:AD39"/>
    <mergeCell ref="AC40:AD40"/>
    <mergeCell ref="I36:J36"/>
    <mergeCell ref="L36:M36"/>
    <mergeCell ref="I37:K37"/>
    <mergeCell ref="M39:N39"/>
    <mergeCell ref="V40:W40"/>
    <mergeCell ref="J40:K40"/>
    <mergeCell ref="P39:Q39"/>
    <mergeCell ref="N2:P2"/>
    <mergeCell ref="S2:U2"/>
    <mergeCell ref="X2:Z2"/>
    <mergeCell ref="S3:U3"/>
    <mergeCell ref="X3:Z3"/>
    <mergeCell ref="I14:K14"/>
    <mergeCell ref="P14:R14"/>
    <mergeCell ref="W14:Y14"/>
    <mergeCell ref="E5:J5"/>
    <mergeCell ref="E2:J2"/>
    <mergeCell ref="D48:AB48"/>
    <mergeCell ref="D49:AB49"/>
    <mergeCell ref="B29:E29"/>
    <mergeCell ref="J39:K39"/>
    <mergeCell ref="M40:N40"/>
    <mergeCell ref="I43:K43"/>
    <mergeCell ref="J41:K41"/>
    <mergeCell ref="S41:W41"/>
    <mergeCell ref="AA41:AD41"/>
    <mergeCell ref="J42:W42"/>
    <mergeCell ref="N6:P6"/>
    <mergeCell ref="S6:U6"/>
    <mergeCell ref="X6:Z6"/>
    <mergeCell ref="I15:K15"/>
    <mergeCell ref="G27:J27"/>
    <mergeCell ref="D47:AB47"/>
    <mergeCell ref="AA42:AD42"/>
    <mergeCell ref="P40:Q40"/>
    <mergeCell ref="S39:T39"/>
    <mergeCell ref="S40:T40"/>
    <mergeCell ref="E6:J6"/>
    <mergeCell ref="E3:J3"/>
    <mergeCell ref="B8:W8"/>
    <mergeCell ref="Y8:AB8"/>
    <mergeCell ref="M41:Q41"/>
    <mergeCell ref="AC8:AD8"/>
    <mergeCell ref="N3:P3"/>
    <mergeCell ref="N5:P5"/>
    <mergeCell ref="S5:U5"/>
    <mergeCell ref="X5:Z5"/>
  </mergeCells>
  <hyperlinks>
    <hyperlink ref="D49:AB49" r:id="rId1" display="download unter: www.frank-wehmeyer.de/frank/unterricht"/>
  </hyperlinks>
  <printOptions horizont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45"/>
  <sheetViews>
    <sheetView zoomScale="70" zoomScaleNormal="70" zoomScalePageLayoutView="0" workbookViewId="0" topLeftCell="A1">
      <selection activeCell="O16" sqref="O16"/>
    </sheetView>
  </sheetViews>
  <sheetFormatPr defaultColWidth="11.421875" defaultRowHeight="15"/>
  <cols>
    <col min="2" max="2" width="9.28125" style="0" customWidth="1"/>
    <col min="3" max="4" width="2.140625" style="0" customWidth="1"/>
    <col min="5" max="5" width="6.7109375" style="0" customWidth="1"/>
    <col min="6" max="7" width="2.140625" style="0" customWidth="1"/>
    <col min="8" max="8" width="9.28125" style="0" customWidth="1"/>
    <col min="9" max="10" width="2.140625" style="0" customWidth="1"/>
    <col min="11" max="11" width="7.28125" style="0" customWidth="1"/>
    <col min="12" max="12" width="2.140625" style="0" customWidth="1"/>
  </cols>
  <sheetData>
    <row r="1" spans="2:12" ht="22.5" customHeight="1">
      <c r="B1" s="124" t="s">
        <v>44</v>
      </c>
      <c r="C1" s="124"/>
      <c r="D1" s="124"/>
      <c r="E1" s="124"/>
      <c r="F1" s="124"/>
      <c r="G1" s="62"/>
      <c r="H1" s="125" t="s">
        <v>43</v>
      </c>
      <c r="I1" s="125"/>
      <c r="J1" s="125"/>
      <c r="K1" s="125"/>
      <c r="L1" s="125"/>
    </row>
    <row r="2" spans="2:12" ht="15">
      <c r="B2" s="60">
        <f aca="true" t="shared" si="0" ref="B2:B33">E2*100</f>
        <v>100</v>
      </c>
      <c r="C2" s="60" t="s">
        <v>0</v>
      </c>
      <c r="D2" t="s">
        <v>4</v>
      </c>
      <c r="E2" s="59">
        <f>ROUND(K2+0.3,2)</f>
        <v>1</v>
      </c>
      <c r="F2" s="59" t="s">
        <v>42</v>
      </c>
      <c r="G2" t="s">
        <v>4</v>
      </c>
      <c r="H2" s="57">
        <v>100</v>
      </c>
      <c r="I2" s="58" t="s">
        <v>0</v>
      </c>
      <c r="J2" t="s">
        <v>4</v>
      </c>
      <c r="K2" s="61">
        <f aca="true" t="shared" si="1" ref="K2:K33">ROUND(H2*0.007,2)</f>
        <v>0.7</v>
      </c>
      <c r="L2" s="61" t="s">
        <v>42</v>
      </c>
    </row>
    <row r="3" spans="2:12" ht="15">
      <c r="B3" s="60">
        <f t="shared" si="0"/>
        <v>99</v>
      </c>
      <c r="C3" s="60" t="s">
        <v>0</v>
      </c>
      <c r="D3" t="s">
        <v>4</v>
      </c>
      <c r="E3" s="59">
        <f>ROUND(K3+0.3,2)</f>
        <v>0.99</v>
      </c>
      <c r="F3" s="59" t="s">
        <v>42</v>
      </c>
      <c r="G3" t="s">
        <v>4</v>
      </c>
      <c r="H3" s="57">
        <v>99</v>
      </c>
      <c r="I3" s="58" t="s">
        <v>0</v>
      </c>
      <c r="J3" t="s">
        <v>4</v>
      </c>
      <c r="K3" s="61">
        <f t="shared" si="1"/>
        <v>0.69</v>
      </c>
      <c r="L3" s="61" t="s">
        <v>42</v>
      </c>
    </row>
    <row r="4" spans="2:12" ht="15">
      <c r="B4" s="60">
        <f t="shared" si="0"/>
        <v>99</v>
      </c>
      <c r="C4" s="60" t="s">
        <v>0</v>
      </c>
      <c r="D4" t="s">
        <v>4</v>
      </c>
      <c r="E4" s="59">
        <f aca="true" t="shared" si="2" ref="E4:E67">ROUND(K4+0.3,2)</f>
        <v>0.99</v>
      </c>
      <c r="F4" s="59" t="s">
        <v>42</v>
      </c>
      <c r="G4" t="s">
        <v>4</v>
      </c>
      <c r="H4" s="57">
        <v>98</v>
      </c>
      <c r="I4" s="58" t="s">
        <v>0</v>
      </c>
      <c r="J4" t="s">
        <v>4</v>
      </c>
      <c r="K4" s="61">
        <f t="shared" si="1"/>
        <v>0.69</v>
      </c>
      <c r="L4" s="61" t="s">
        <v>42</v>
      </c>
    </row>
    <row r="5" spans="2:12" ht="15">
      <c r="B5" s="60">
        <f t="shared" si="0"/>
        <v>98</v>
      </c>
      <c r="C5" s="60" t="s">
        <v>0</v>
      </c>
      <c r="D5" t="s">
        <v>4</v>
      </c>
      <c r="E5" s="59">
        <f t="shared" si="2"/>
        <v>0.98</v>
      </c>
      <c r="F5" s="59" t="s">
        <v>42</v>
      </c>
      <c r="G5" t="s">
        <v>4</v>
      </c>
      <c r="H5" s="57">
        <v>97</v>
      </c>
      <c r="I5" s="58" t="s">
        <v>0</v>
      </c>
      <c r="J5" t="s">
        <v>4</v>
      </c>
      <c r="K5" s="61">
        <f t="shared" si="1"/>
        <v>0.68</v>
      </c>
      <c r="L5" s="61" t="s">
        <v>42</v>
      </c>
    </row>
    <row r="6" spans="2:12" ht="15">
      <c r="B6" s="60">
        <f t="shared" si="0"/>
        <v>97</v>
      </c>
      <c r="C6" s="60" t="s">
        <v>0</v>
      </c>
      <c r="D6" t="s">
        <v>4</v>
      </c>
      <c r="E6" s="59">
        <f t="shared" si="2"/>
        <v>0.97</v>
      </c>
      <c r="F6" s="59" t="s">
        <v>42</v>
      </c>
      <c r="G6" t="s">
        <v>4</v>
      </c>
      <c r="H6" s="57">
        <v>96</v>
      </c>
      <c r="I6" s="58" t="s">
        <v>0</v>
      </c>
      <c r="J6" t="s">
        <v>4</v>
      </c>
      <c r="K6" s="61">
        <f t="shared" si="1"/>
        <v>0.67</v>
      </c>
      <c r="L6" s="61" t="s">
        <v>42</v>
      </c>
    </row>
    <row r="7" spans="2:12" ht="15">
      <c r="B7" s="60">
        <f t="shared" si="0"/>
        <v>97</v>
      </c>
      <c r="C7" s="60" t="s">
        <v>0</v>
      </c>
      <c r="D7" t="s">
        <v>4</v>
      </c>
      <c r="E7" s="59">
        <f t="shared" si="2"/>
        <v>0.97</v>
      </c>
      <c r="F7" s="59" t="s">
        <v>42</v>
      </c>
      <c r="G7" t="s">
        <v>4</v>
      </c>
      <c r="H7" s="57">
        <v>95</v>
      </c>
      <c r="I7" s="58" t="s">
        <v>0</v>
      </c>
      <c r="J7" t="s">
        <v>4</v>
      </c>
      <c r="K7" s="61">
        <f t="shared" si="1"/>
        <v>0.67</v>
      </c>
      <c r="L7" s="61" t="s">
        <v>42</v>
      </c>
    </row>
    <row r="8" spans="2:12" ht="15">
      <c r="B8" s="60">
        <f t="shared" si="0"/>
        <v>96</v>
      </c>
      <c r="C8" s="60" t="s">
        <v>0</v>
      </c>
      <c r="D8" t="s">
        <v>4</v>
      </c>
      <c r="E8" s="59">
        <f t="shared" si="2"/>
        <v>0.96</v>
      </c>
      <c r="F8" s="59" t="s">
        <v>42</v>
      </c>
      <c r="G8" t="s">
        <v>4</v>
      </c>
      <c r="H8" s="57">
        <v>94</v>
      </c>
      <c r="I8" s="58" t="s">
        <v>0</v>
      </c>
      <c r="J8" t="s">
        <v>4</v>
      </c>
      <c r="K8" s="61">
        <f t="shared" si="1"/>
        <v>0.66</v>
      </c>
      <c r="L8" s="61" t="s">
        <v>42</v>
      </c>
    </row>
    <row r="9" spans="2:12" ht="15">
      <c r="B9" s="60">
        <f t="shared" si="0"/>
        <v>95</v>
      </c>
      <c r="C9" s="60" t="s">
        <v>0</v>
      </c>
      <c r="D9" t="s">
        <v>4</v>
      </c>
      <c r="E9" s="59">
        <f t="shared" si="2"/>
        <v>0.95</v>
      </c>
      <c r="F9" s="59" t="s">
        <v>42</v>
      </c>
      <c r="G9" t="s">
        <v>4</v>
      </c>
      <c r="H9" s="57">
        <v>93</v>
      </c>
      <c r="I9" s="58" t="s">
        <v>0</v>
      </c>
      <c r="J9" t="s">
        <v>4</v>
      </c>
      <c r="K9" s="61">
        <f t="shared" si="1"/>
        <v>0.65</v>
      </c>
      <c r="L9" s="61" t="s">
        <v>42</v>
      </c>
    </row>
    <row r="10" spans="2:12" ht="15">
      <c r="B10" s="60">
        <f t="shared" si="0"/>
        <v>94</v>
      </c>
      <c r="C10" s="60" t="s">
        <v>0</v>
      </c>
      <c r="D10" t="s">
        <v>4</v>
      </c>
      <c r="E10" s="59">
        <f t="shared" si="2"/>
        <v>0.94</v>
      </c>
      <c r="F10" s="59" t="s">
        <v>42</v>
      </c>
      <c r="G10" t="s">
        <v>4</v>
      </c>
      <c r="H10" s="57">
        <v>92</v>
      </c>
      <c r="I10" s="58" t="s">
        <v>0</v>
      </c>
      <c r="J10" t="s">
        <v>4</v>
      </c>
      <c r="K10" s="61">
        <f t="shared" si="1"/>
        <v>0.64</v>
      </c>
      <c r="L10" s="61" t="s">
        <v>42</v>
      </c>
    </row>
    <row r="11" spans="2:12" ht="15">
      <c r="B11" s="60">
        <f t="shared" si="0"/>
        <v>94</v>
      </c>
      <c r="C11" s="60" t="s">
        <v>0</v>
      </c>
      <c r="D11" t="s">
        <v>4</v>
      </c>
      <c r="E11" s="59">
        <f t="shared" si="2"/>
        <v>0.94</v>
      </c>
      <c r="F11" s="59" t="s">
        <v>42</v>
      </c>
      <c r="G11" t="s">
        <v>4</v>
      </c>
      <c r="H11" s="57">
        <v>91</v>
      </c>
      <c r="I11" s="58" t="s">
        <v>0</v>
      </c>
      <c r="J11" t="s">
        <v>4</v>
      </c>
      <c r="K11" s="61">
        <f t="shared" si="1"/>
        <v>0.64</v>
      </c>
      <c r="L11" s="61" t="s">
        <v>42</v>
      </c>
    </row>
    <row r="12" spans="2:12" ht="15">
      <c r="B12" s="60">
        <f t="shared" si="0"/>
        <v>93</v>
      </c>
      <c r="C12" s="60" t="s">
        <v>0</v>
      </c>
      <c r="D12" t="s">
        <v>4</v>
      </c>
      <c r="E12" s="59">
        <f t="shared" si="2"/>
        <v>0.93</v>
      </c>
      <c r="F12" s="59" t="s">
        <v>42</v>
      </c>
      <c r="G12" t="s">
        <v>4</v>
      </c>
      <c r="H12" s="57">
        <v>90</v>
      </c>
      <c r="I12" s="58" t="s">
        <v>0</v>
      </c>
      <c r="J12" t="s">
        <v>4</v>
      </c>
      <c r="K12" s="61">
        <f t="shared" si="1"/>
        <v>0.63</v>
      </c>
      <c r="L12" s="61" t="s">
        <v>42</v>
      </c>
    </row>
    <row r="13" spans="2:12" ht="15">
      <c r="B13" s="60">
        <f t="shared" si="0"/>
        <v>92</v>
      </c>
      <c r="C13" s="60" t="s">
        <v>0</v>
      </c>
      <c r="D13" t="s">
        <v>4</v>
      </c>
      <c r="E13" s="59">
        <f t="shared" si="2"/>
        <v>0.92</v>
      </c>
      <c r="F13" s="59" t="s">
        <v>42</v>
      </c>
      <c r="G13" t="s">
        <v>4</v>
      </c>
      <c r="H13" s="57">
        <v>89</v>
      </c>
      <c r="I13" s="58" t="s">
        <v>0</v>
      </c>
      <c r="J13" t="s">
        <v>4</v>
      </c>
      <c r="K13" s="61">
        <f t="shared" si="1"/>
        <v>0.62</v>
      </c>
      <c r="L13" s="61" t="s">
        <v>42</v>
      </c>
    </row>
    <row r="14" spans="2:12" ht="15">
      <c r="B14" s="60">
        <f t="shared" si="0"/>
        <v>92</v>
      </c>
      <c r="C14" s="60" t="s">
        <v>0</v>
      </c>
      <c r="D14" t="s">
        <v>4</v>
      </c>
      <c r="E14" s="59">
        <f t="shared" si="2"/>
        <v>0.92</v>
      </c>
      <c r="F14" s="59" t="s">
        <v>42</v>
      </c>
      <c r="G14" t="s">
        <v>4</v>
      </c>
      <c r="H14" s="57">
        <v>88</v>
      </c>
      <c r="I14" s="58" t="s">
        <v>0</v>
      </c>
      <c r="J14" t="s">
        <v>4</v>
      </c>
      <c r="K14" s="61">
        <f t="shared" si="1"/>
        <v>0.62</v>
      </c>
      <c r="L14" s="61" t="s">
        <v>42</v>
      </c>
    </row>
    <row r="15" spans="2:12" ht="15">
      <c r="B15" s="60">
        <f t="shared" si="0"/>
        <v>91</v>
      </c>
      <c r="C15" s="60" t="s">
        <v>0</v>
      </c>
      <c r="D15" t="s">
        <v>4</v>
      </c>
      <c r="E15" s="59">
        <f t="shared" si="2"/>
        <v>0.91</v>
      </c>
      <c r="F15" s="59" t="s">
        <v>42</v>
      </c>
      <c r="G15" t="s">
        <v>4</v>
      </c>
      <c r="H15" s="57">
        <v>87</v>
      </c>
      <c r="I15" s="58" t="s">
        <v>0</v>
      </c>
      <c r="J15" t="s">
        <v>4</v>
      </c>
      <c r="K15" s="61">
        <f t="shared" si="1"/>
        <v>0.61</v>
      </c>
      <c r="L15" s="61" t="s">
        <v>42</v>
      </c>
    </row>
    <row r="16" spans="2:12" ht="15">
      <c r="B16" s="60">
        <f t="shared" si="0"/>
        <v>90</v>
      </c>
      <c r="C16" s="60" t="s">
        <v>0</v>
      </c>
      <c r="D16" t="s">
        <v>4</v>
      </c>
      <c r="E16" s="59">
        <f t="shared" si="2"/>
        <v>0.9</v>
      </c>
      <c r="F16" s="59" t="s">
        <v>42</v>
      </c>
      <c r="G16" t="s">
        <v>4</v>
      </c>
      <c r="H16" s="57">
        <v>86</v>
      </c>
      <c r="I16" s="58" t="s">
        <v>0</v>
      </c>
      <c r="J16" t="s">
        <v>4</v>
      </c>
      <c r="K16" s="61">
        <f t="shared" si="1"/>
        <v>0.6</v>
      </c>
      <c r="L16" s="61" t="s">
        <v>42</v>
      </c>
    </row>
    <row r="17" spans="2:12" ht="15">
      <c r="B17" s="60">
        <f t="shared" si="0"/>
        <v>90</v>
      </c>
      <c r="C17" s="60" t="s">
        <v>0</v>
      </c>
      <c r="D17" t="s">
        <v>4</v>
      </c>
      <c r="E17" s="59">
        <f t="shared" si="2"/>
        <v>0.9</v>
      </c>
      <c r="F17" s="59" t="s">
        <v>42</v>
      </c>
      <c r="G17" t="s">
        <v>4</v>
      </c>
      <c r="H17" s="57">
        <v>85</v>
      </c>
      <c r="I17" s="58" t="s">
        <v>0</v>
      </c>
      <c r="J17" t="s">
        <v>4</v>
      </c>
      <c r="K17" s="61">
        <f t="shared" si="1"/>
        <v>0.6</v>
      </c>
      <c r="L17" s="61" t="s">
        <v>42</v>
      </c>
    </row>
    <row r="18" spans="2:12" ht="15">
      <c r="B18" s="60">
        <f t="shared" si="0"/>
        <v>89</v>
      </c>
      <c r="C18" s="60" t="s">
        <v>0</v>
      </c>
      <c r="D18" t="s">
        <v>4</v>
      </c>
      <c r="E18" s="59">
        <f t="shared" si="2"/>
        <v>0.89</v>
      </c>
      <c r="F18" s="59" t="s">
        <v>42</v>
      </c>
      <c r="G18" t="s">
        <v>4</v>
      </c>
      <c r="H18" s="57">
        <v>84</v>
      </c>
      <c r="I18" s="58" t="s">
        <v>0</v>
      </c>
      <c r="J18" t="s">
        <v>4</v>
      </c>
      <c r="K18" s="61">
        <f t="shared" si="1"/>
        <v>0.59</v>
      </c>
      <c r="L18" s="61" t="s">
        <v>42</v>
      </c>
    </row>
    <row r="19" spans="2:12" ht="15">
      <c r="B19" s="60">
        <f t="shared" si="0"/>
        <v>88</v>
      </c>
      <c r="C19" s="60" t="s">
        <v>0</v>
      </c>
      <c r="D19" t="s">
        <v>4</v>
      </c>
      <c r="E19" s="59">
        <f t="shared" si="2"/>
        <v>0.88</v>
      </c>
      <c r="F19" s="59" t="s">
        <v>42</v>
      </c>
      <c r="G19" t="s">
        <v>4</v>
      </c>
      <c r="H19" s="57">
        <v>83</v>
      </c>
      <c r="I19" s="58" t="s">
        <v>0</v>
      </c>
      <c r="J19" t="s">
        <v>4</v>
      </c>
      <c r="K19" s="61">
        <f t="shared" si="1"/>
        <v>0.58</v>
      </c>
      <c r="L19" s="61" t="s">
        <v>42</v>
      </c>
    </row>
    <row r="20" spans="2:12" ht="15">
      <c r="B20" s="60">
        <f t="shared" si="0"/>
        <v>87</v>
      </c>
      <c r="C20" s="60" t="s">
        <v>0</v>
      </c>
      <c r="D20" t="s">
        <v>4</v>
      </c>
      <c r="E20" s="59">
        <f t="shared" si="2"/>
        <v>0.87</v>
      </c>
      <c r="F20" s="59" t="s">
        <v>42</v>
      </c>
      <c r="G20" t="s">
        <v>4</v>
      </c>
      <c r="H20" s="57">
        <v>82</v>
      </c>
      <c r="I20" s="58" t="s">
        <v>0</v>
      </c>
      <c r="J20" t="s">
        <v>4</v>
      </c>
      <c r="K20" s="61">
        <f t="shared" si="1"/>
        <v>0.57</v>
      </c>
      <c r="L20" s="61" t="s">
        <v>42</v>
      </c>
    </row>
    <row r="21" spans="2:12" ht="15">
      <c r="B21" s="60">
        <f t="shared" si="0"/>
        <v>87</v>
      </c>
      <c r="C21" s="60" t="s">
        <v>0</v>
      </c>
      <c r="D21" t="s">
        <v>4</v>
      </c>
      <c r="E21" s="59">
        <f t="shared" si="2"/>
        <v>0.87</v>
      </c>
      <c r="F21" s="59" t="s">
        <v>42</v>
      </c>
      <c r="G21" t="s">
        <v>4</v>
      </c>
      <c r="H21" s="57">
        <v>81</v>
      </c>
      <c r="I21" s="58" t="s">
        <v>0</v>
      </c>
      <c r="J21" t="s">
        <v>4</v>
      </c>
      <c r="K21" s="61">
        <f t="shared" si="1"/>
        <v>0.57</v>
      </c>
      <c r="L21" s="61" t="s">
        <v>42</v>
      </c>
    </row>
    <row r="22" spans="2:12" ht="15">
      <c r="B22" s="60">
        <f t="shared" si="0"/>
        <v>86</v>
      </c>
      <c r="C22" s="60" t="s">
        <v>0</v>
      </c>
      <c r="D22" t="s">
        <v>4</v>
      </c>
      <c r="E22" s="59">
        <f t="shared" si="2"/>
        <v>0.86</v>
      </c>
      <c r="F22" s="59" t="s">
        <v>42</v>
      </c>
      <c r="G22" t="s">
        <v>4</v>
      </c>
      <c r="H22" s="57">
        <v>80</v>
      </c>
      <c r="I22" s="58" t="s">
        <v>0</v>
      </c>
      <c r="J22" t="s">
        <v>4</v>
      </c>
      <c r="K22" s="61">
        <f t="shared" si="1"/>
        <v>0.56</v>
      </c>
      <c r="L22" s="61" t="s">
        <v>42</v>
      </c>
    </row>
    <row r="23" spans="2:12" ht="15">
      <c r="B23" s="60">
        <f t="shared" si="0"/>
        <v>85</v>
      </c>
      <c r="C23" s="60" t="s">
        <v>0</v>
      </c>
      <c r="D23" t="s">
        <v>4</v>
      </c>
      <c r="E23" s="59">
        <f t="shared" si="2"/>
        <v>0.85</v>
      </c>
      <c r="F23" s="59" t="s">
        <v>42</v>
      </c>
      <c r="G23" t="s">
        <v>4</v>
      </c>
      <c r="H23" s="57">
        <v>79</v>
      </c>
      <c r="I23" s="58" t="s">
        <v>0</v>
      </c>
      <c r="J23" t="s">
        <v>4</v>
      </c>
      <c r="K23" s="61">
        <f t="shared" si="1"/>
        <v>0.55</v>
      </c>
      <c r="L23" s="61" t="s">
        <v>42</v>
      </c>
    </row>
    <row r="24" spans="2:12" ht="15">
      <c r="B24" s="60">
        <f t="shared" si="0"/>
        <v>85</v>
      </c>
      <c r="C24" s="60" t="s">
        <v>0</v>
      </c>
      <c r="D24" t="s">
        <v>4</v>
      </c>
      <c r="E24" s="59">
        <f t="shared" si="2"/>
        <v>0.85</v>
      </c>
      <c r="F24" s="59" t="s">
        <v>42</v>
      </c>
      <c r="G24" t="s">
        <v>4</v>
      </c>
      <c r="H24" s="57">
        <v>78</v>
      </c>
      <c r="I24" s="58" t="s">
        <v>0</v>
      </c>
      <c r="J24" t="s">
        <v>4</v>
      </c>
      <c r="K24" s="61">
        <f t="shared" si="1"/>
        <v>0.55</v>
      </c>
      <c r="L24" s="61" t="s">
        <v>42</v>
      </c>
    </row>
    <row r="25" spans="2:12" ht="15">
      <c r="B25" s="60">
        <f t="shared" si="0"/>
        <v>84</v>
      </c>
      <c r="C25" s="60" t="s">
        <v>0</v>
      </c>
      <c r="D25" t="s">
        <v>4</v>
      </c>
      <c r="E25" s="59">
        <f t="shared" si="2"/>
        <v>0.84</v>
      </c>
      <c r="F25" s="59" t="s">
        <v>42</v>
      </c>
      <c r="G25" t="s">
        <v>4</v>
      </c>
      <c r="H25" s="57">
        <v>77</v>
      </c>
      <c r="I25" s="58" t="s">
        <v>0</v>
      </c>
      <c r="J25" t="s">
        <v>4</v>
      </c>
      <c r="K25" s="61">
        <f t="shared" si="1"/>
        <v>0.54</v>
      </c>
      <c r="L25" s="61" t="s">
        <v>42</v>
      </c>
    </row>
    <row r="26" spans="2:12" ht="15">
      <c r="B26" s="60">
        <f t="shared" si="0"/>
        <v>83</v>
      </c>
      <c r="C26" s="60" t="s">
        <v>0</v>
      </c>
      <c r="D26" t="s">
        <v>4</v>
      </c>
      <c r="E26" s="59">
        <f t="shared" si="2"/>
        <v>0.83</v>
      </c>
      <c r="F26" s="59" t="s">
        <v>42</v>
      </c>
      <c r="G26" t="s">
        <v>4</v>
      </c>
      <c r="H26" s="57">
        <v>76</v>
      </c>
      <c r="I26" s="58" t="s">
        <v>0</v>
      </c>
      <c r="J26" t="s">
        <v>4</v>
      </c>
      <c r="K26" s="61">
        <f t="shared" si="1"/>
        <v>0.53</v>
      </c>
      <c r="L26" s="61" t="s">
        <v>42</v>
      </c>
    </row>
    <row r="27" spans="2:12" ht="15">
      <c r="B27" s="60">
        <f t="shared" si="0"/>
        <v>83</v>
      </c>
      <c r="C27" s="60" t="s">
        <v>0</v>
      </c>
      <c r="D27" t="s">
        <v>4</v>
      </c>
      <c r="E27" s="59">
        <f t="shared" si="2"/>
        <v>0.83</v>
      </c>
      <c r="F27" s="59" t="s">
        <v>42</v>
      </c>
      <c r="G27" t="s">
        <v>4</v>
      </c>
      <c r="H27" s="57">
        <v>75</v>
      </c>
      <c r="I27" s="58" t="s">
        <v>0</v>
      </c>
      <c r="J27" t="s">
        <v>4</v>
      </c>
      <c r="K27" s="61">
        <f t="shared" si="1"/>
        <v>0.53</v>
      </c>
      <c r="L27" s="61" t="s">
        <v>42</v>
      </c>
    </row>
    <row r="28" spans="2:12" ht="15">
      <c r="B28" s="60">
        <f t="shared" si="0"/>
        <v>82</v>
      </c>
      <c r="C28" s="60" t="s">
        <v>0</v>
      </c>
      <c r="D28" t="s">
        <v>4</v>
      </c>
      <c r="E28" s="59">
        <f t="shared" si="2"/>
        <v>0.82</v>
      </c>
      <c r="F28" s="59" t="s">
        <v>42</v>
      </c>
      <c r="G28" t="s">
        <v>4</v>
      </c>
      <c r="H28" s="57">
        <v>74</v>
      </c>
      <c r="I28" s="58" t="s">
        <v>0</v>
      </c>
      <c r="J28" t="s">
        <v>4</v>
      </c>
      <c r="K28" s="61">
        <f t="shared" si="1"/>
        <v>0.52</v>
      </c>
      <c r="L28" s="61" t="s">
        <v>42</v>
      </c>
    </row>
    <row r="29" spans="2:12" ht="15">
      <c r="B29" s="60">
        <f t="shared" si="0"/>
        <v>81</v>
      </c>
      <c r="C29" s="60" t="s">
        <v>0</v>
      </c>
      <c r="D29" t="s">
        <v>4</v>
      </c>
      <c r="E29" s="59">
        <f t="shared" si="2"/>
        <v>0.81</v>
      </c>
      <c r="F29" s="59" t="s">
        <v>42</v>
      </c>
      <c r="G29" t="s">
        <v>4</v>
      </c>
      <c r="H29" s="57">
        <v>73</v>
      </c>
      <c r="I29" s="58" t="s">
        <v>0</v>
      </c>
      <c r="J29" t="s">
        <v>4</v>
      </c>
      <c r="K29" s="61">
        <f t="shared" si="1"/>
        <v>0.51</v>
      </c>
      <c r="L29" s="61" t="s">
        <v>42</v>
      </c>
    </row>
    <row r="30" spans="2:12" ht="15">
      <c r="B30" s="60">
        <f t="shared" si="0"/>
        <v>80</v>
      </c>
      <c r="C30" s="60" t="s">
        <v>0</v>
      </c>
      <c r="D30" t="s">
        <v>4</v>
      </c>
      <c r="E30" s="59">
        <f t="shared" si="2"/>
        <v>0.8</v>
      </c>
      <c r="F30" s="59" t="s">
        <v>42</v>
      </c>
      <c r="G30" t="s">
        <v>4</v>
      </c>
      <c r="H30" s="57">
        <v>72</v>
      </c>
      <c r="I30" s="58" t="s">
        <v>0</v>
      </c>
      <c r="J30" t="s">
        <v>4</v>
      </c>
      <c r="K30" s="61">
        <f t="shared" si="1"/>
        <v>0.5</v>
      </c>
      <c r="L30" s="61" t="s">
        <v>42</v>
      </c>
    </row>
    <row r="31" spans="2:12" ht="15">
      <c r="B31" s="60">
        <f t="shared" si="0"/>
        <v>80</v>
      </c>
      <c r="C31" s="60" t="s">
        <v>0</v>
      </c>
      <c r="D31" t="s">
        <v>4</v>
      </c>
      <c r="E31" s="59">
        <f t="shared" si="2"/>
        <v>0.8</v>
      </c>
      <c r="F31" s="59" t="s">
        <v>42</v>
      </c>
      <c r="G31" t="s">
        <v>4</v>
      </c>
      <c r="H31" s="57">
        <v>71</v>
      </c>
      <c r="I31" s="58" t="s">
        <v>0</v>
      </c>
      <c r="J31" t="s">
        <v>4</v>
      </c>
      <c r="K31" s="61">
        <f t="shared" si="1"/>
        <v>0.5</v>
      </c>
      <c r="L31" s="61" t="s">
        <v>42</v>
      </c>
    </row>
    <row r="32" spans="2:12" ht="15">
      <c r="B32" s="60">
        <f t="shared" si="0"/>
        <v>79</v>
      </c>
      <c r="C32" s="60" t="s">
        <v>0</v>
      </c>
      <c r="D32" t="s">
        <v>4</v>
      </c>
      <c r="E32" s="59">
        <f t="shared" si="2"/>
        <v>0.79</v>
      </c>
      <c r="F32" s="59" t="s">
        <v>42</v>
      </c>
      <c r="G32" t="s">
        <v>4</v>
      </c>
      <c r="H32" s="57">
        <v>70</v>
      </c>
      <c r="I32" s="58" t="s">
        <v>0</v>
      </c>
      <c r="J32" t="s">
        <v>4</v>
      </c>
      <c r="K32" s="61">
        <f t="shared" si="1"/>
        <v>0.49</v>
      </c>
      <c r="L32" s="61" t="s">
        <v>42</v>
      </c>
    </row>
    <row r="33" spans="2:12" ht="15">
      <c r="B33" s="60">
        <f t="shared" si="0"/>
        <v>78</v>
      </c>
      <c r="C33" s="60" t="s">
        <v>0</v>
      </c>
      <c r="D33" t="s">
        <v>4</v>
      </c>
      <c r="E33" s="59">
        <f t="shared" si="2"/>
        <v>0.78</v>
      </c>
      <c r="F33" s="59" t="s">
        <v>42</v>
      </c>
      <c r="G33" t="s">
        <v>4</v>
      </c>
      <c r="H33" s="57">
        <v>69</v>
      </c>
      <c r="I33" s="58" t="s">
        <v>0</v>
      </c>
      <c r="J33" t="s">
        <v>4</v>
      </c>
      <c r="K33" s="61">
        <f t="shared" si="1"/>
        <v>0.48</v>
      </c>
      <c r="L33" s="61" t="s">
        <v>42</v>
      </c>
    </row>
    <row r="34" spans="2:12" ht="15">
      <c r="B34" s="60">
        <f aca="true" t="shared" si="3" ref="B34:B65">E34*100</f>
        <v>78</v>
      </c>
      <c r="C34" s="60" t="s">
        <v>0</v>
      </c>
      <c r="D34" t="s">
        <v>4</v>
      </c>
      <c r="E34" s="59">
        <f t="shared" si="2"/>
        <v>0.78</v>
      </c>
      <c r="F34" s="59" t="s">
        <v>42</v>
      </c>
      <c r="G34" t="s">
        <v>4</v>
      </c>
      <c r="H34" s="57">
        <v>68</v>
      </c>
      <c r="I34" s="58" t="s">
        <v>0</v>
      </c>
      <c r="J34" t="s">
        <v>4</v>
      </c>
      <c r="K34" s="61">
        <f aca="true" t="shared" si="4" ref="K34:K65">ROUND(H34*0.007,2)</f>
        <v>0.48</v>
      </c>
      <c r="L34" s="61" t="s">
        <v>42</v>
      </c>
    </row>
    <row r="35" spans="2:12" ht="15">
      <c r="B35" s="60">
        <f t="shared" si="3"/>
        <v>77</v>
      </c>
      <c r="C35" s="60" t="s">
        <v>0</v>
      </c>
      <c r="D35" t="s">
        <v>4</v>
      </c>
      <c r="E35" s="59">
        <f t="shared" si="2"/>
        <v>0.77</v>
      </c>
      <c r="F35" s="59" t="s">
        <v>42</v>
      </c>
      <c r="G35" t="s">
        <v>4</v>
      </c>
      <c r="H35" s="57">
        <v>67</v>
      </c>
      <c r="I35" s="58" t="s">
        <v>0</v>
      </c>
      <c r="J35" t="s">
        <v>4</v>
      </c>
      <c r="K35" s="61">
        <f t="shared" si="4"/>
        <v>0.47</v>
      </c>
      <c r="L35" s="61" t="s">
        <v>42</v>
      </c>
    </row>
    <row r="36" spans="2:12" ht="15">
      <c r="B36" s="60">
        <f t="shared" si="3"/>
        <v>76</v>
      </c>
      <c r="C36" s="60" t="s">
        <v>0</v>
      </c>
      <c r="D36" t="s">
        <v>4</v>
      </c>
      <c r="E36" s="59">
        <f t="shared" si="2"/>
        <v>0.76</v>
      </c>
      <c r="F36" s="59" t="s">
        <v>42</v>
      </c>
      <c r="G36" t="s">
        <v>4</v>
      </c>
      <c r="H36" s="57">
        <v>66</v>
      </c>
      <c r="I36" s="58" t="s">
        <v>0</v>
      </c>
      <c r="J36" t="s">
        <v>4</v>
      </c>
      <c r="K36" s="61">
        <f t="shared" si="4"/>
        <v>0.46</v>
      </c>
      <c r="L36" s="61" t="s">
        <v>42</v>
      </c>
    </row>
    <row r="37" spans="2:12" ht="15">
      <c r="B37" s="60">
        <f t="shared" si="3"/>
        <v>76</v>
      </c>
      <c r="C37" s="60" t="s">
        <v>0</v>
      </c>
      <c r="D37" t="s">
        <v>4</v>
      </c>
      <c r="E37" s="59">
        <f t="shared" si="2"/>
        <v>0.76</v>
      </c>
      <c r="F37" s="59" t="s">
        <v>42</v>
      </c>
      <c r="G37" t="s">
        <v>4</v>
      </c>
      <c r="H37" s="57">
        <v>65</v>
      </c>
      <c r="I37" s="58" t="s">
        <v>0</v>
      </c>
      <c r="J37" t="s">
        <v>4</v>
      </c>
      <c r="K37" s="61">
        <f t="shared" si="4"/>
        <v>0.46</v>
      </c>
      <c r="L37" s="61" t="s">
        <v>42</v>
      </c>
    </row>
    <row r="38" spans="2:12" ht="15">
      <c r="B38" s="60">
        <f t="shared" si="3"/>
        <v>75</v>
      </c>
      <c r="C38" s="60" t="s">
        <v>0</v>
      </c>
      <c r="D38" t="s">
        <v>4</v>
      </c>
      <c r="E38" s="59">
        <f t="shared" si="2"/>
        <v>0.75</v>
      </c>
      <c r="F38" s="59" t="s">
        <v>42</v>
      </c>
      <c r="G38" t="s">
        <v>4</v>
      </c>
      <c r="H38" s="57">
        <v>64</v>
      </c>
      <c r="I38" s="58" t="s">
        <v>0</v>
      </c>
      <c r="J38" t="s">
        <v>4</v>
      </c>
      <c r="K38" s="61">
        <f t="shared" si="4"/>
        <v>0.45</v>
      </c>
      <c r="L38" s="61" t="s">
        <v>42</v>
      </c>
    </row>
    <row r="39" spans="2:12" ht="15">
      <c r="B39" s="60">
        <f t="shared" si="3"/>
        <v>74</v>
      </c>
      <c r="C39" s="60" t="s">
        <v>0</v>
      </c>
      <c r="D39" t="s">
        <v>4</v>
      </c>
      <c r="E39" s="59">
        <f t="shared" si="2"/>
        <v>0.74</v>
      </c>
      <c r="F39" s="59" t="s">
        <v>42</v>
      </c>
      <c r="G39" t="s">
        <v>4</v>
      </c>
      <c r="H39" s="57">
        <v>63</v>
      </c>
      <c r="I39" s="58" t="s">
        <v>0</v>
      </c>
      <c r="J39" t="s">
        <v>4</v>
      </c>
      <c r="K39" s="61">
        <f t="shared" si="4"/>
        <v>0.44</v>
      </c>
      <c r="L39" s="61" t="s">
        <v>42</v>
      </c>
    </row>
    <row r="40" spans="2:12" ht="15">
      <c r="B40" s="60">
        <f t="shared" si="3"/>
        <v>73</v>
      </c>
      <c r="C40" s="60" t="s">
        <v>0</v>
      </c>
      <c r="D40" t="s">
        <v>4</v>
      </c>
      <c r="E40" s="59">
        <f t="shared" si="2"/>
        <v>0.73</v>
      </c>
      <c r="F40" s="59" t="s">
        <v>42</v>
      </c>
      <c r="G40" t="s">
        <v>4</v>
      </c>
      <c r="H40" s="57">
        <v>62</v>
      </c>
      <c r="I40" s="58" t="s">
        <v>0</v>
      </c>
      <c r="J40" t="s">
        <v>4</v>
      </c>
      <c r="K40" s="61">
        <f t="shared" si="4"/>
        <v>0.43</v>
      </c>
      <c r="L40" s="61" t="s">
        <v>42</v>
      </c>
    </row>
    <row r="41" spans="2:12" ht="15">
      <c r="B41" s="60">
        <f t="shared" si="3"/>
        <v>73</v>
      </c>
      <c r="C41" s="60" t="s">
        <v>0</v>
      </c>
      <c r="D41" t="s">
        <v>4</v>
      </c>
      <c r="E41" s="59">
        <f t="shared" si="2"/>
        <v>0.73</v>
      </c>
      <c r="F41" s="59" t="s">
        <v>42</v>
      </c>
      <c r="G41" t="s">
        <v>4</v>
      </c>
      <c r="H41" s="57">
        <v>61</v>
      </c>
      <c r="I41" s="58" t="s">
        <v>0</v>
      </c>
      <c r="J41" t="s">
        <v>4</v>
      </c>
      <c r="K41" s="61">
        <f t="shared" si="4"/>
        <v>0.43</v>
      </c>
      <c r="L41" s="61" t="s">
        <v>42</v>
      </c>
    </row>
    <row r="42" spans="2:12" ht="15">
      <c r="B42" s="60">
        <f t="shared" si="3"/>
        <v>72</v>
      </c>
      <c r="C42" s="60" t="s">
        <v>0</v>
      </c>
      <c r="D42" t="s">
        <v>4</v>
      </c>
      <c r="E42" s="59">
        <f t="shared" si="2"/>
        <v>0.72</v>
      </c>
      <c r="F42" s="59" t="s">
        <v>42</v>
      </c>
      <c r="G42" t="s">
        <v>4</v>
      </c>
      <c r="H42" s="57">
        <v>60</v>
      </c>
      <c r="I42" s="58" t="s">
        <v>0</v>
      </c>
      <c r="J42" t="s">
        <v>4</v>
      </c>
      <c r="K42" s="61">
        <f t="shared" si="4"/>
        <v>0.42</v>
      </c>
      <c r="L42" s="61" t="s">
        <v>42</v>
      </c>
    </row>
    <row r="43" spans="2:12" ht="15">
      <c r="B43" s="60">
        <f t="shared" si="3"/>
        <v>71</v>
      </c>
      <c r="C43" s="60" t="s">
        <v>0</v>
      </c>
      <c r="D43" t="s">
        <v>4</v>
      </c>
      <c r="E43" s="59">
        <f t="shared" si="2"/>
        <v>0.71</v>
      </c>
      <c r="F43" s="59" t="s">
        <v>42</v>
      </c>
      <c r="G43" t="s">
        <v>4</v>
      </c>
      <c r="H43" s="57">
        <v>59</v>
      </c>
      <c r="I43" s="58" t="s">
        <v>0</v>
      </c>
      <c r="J43" t="s">
        <v>4</v>
      </c>
      <c r="K43" s="61">
        <f t="shared" si="4"/>
        <v>0.41</v>
      </c>
      <c r="L43" s="61" t="s">
        <v>42</v>
      </c>
    </row>
    <row r="44" spans="2:12" ht="15">
      <c r="B44" s="60">
        <f t="shared" si="3"/>
        <v>71</v>
      </c>
      <c r="C44" s="60" t="s">
        <v>0</v>
      </c>
      <c r="D44" t="s">
        <v>4</v>
      </c>
      <c r="E44" s="59">
        <f t="shared" si="2"/>
        <v>0.71</v>
      </c>
      <c r="F44" s="59" t="s">
        <v>42</v>
      </c>
      <c r="G44" t="s">
        <v>4</v>
      </c>
      <c r="H44" s="57">
        <v>58</v>
      </c>
      <c r="I44" s="58" t="s">
        <v>0</v>
      </c>
      <c r="J44" t="s">
        <v>4</v>
      </c>
      <c r="K44" s="61">
        <f t="shared" si="4"/>
        <v>0.41</v>
      </c>
      <c r="L44" s="61" t="s">
        <v>42</v>
      </c>
    </row>
    <row r="45" spans="2:12" ht="15">
      <c r="B45" s="60">
        <f t="shared" si="3"/>
        <v>70</v>
      </c>
      <c r="C45" s="60" t="s">
        <v>0</v>
      </c>
      <c r="D45" t="s">
        <v>4</v>
      </c>
      <c r="E45" s="59">
        <f t="shared" si="2"/>
        <v>0.7</v>
      </c>
      <c r="F45" s="59" t="s">
        <v>42</v>
      </c>
      <c r="G45" t="s">
        <v>4</v>
      </c>
      <c r="H45" s="57">
        <v>57</v>
      </c>
      <c r="I45" s="58" t="s">
        <v>0</v>
      </c>
      <c r="J45" t="s">
        <v>4</v>
      </c>
      <c r="K45" s="61">
        <f t="shared" si="4"/>
        <v>0.4</v>
      </c>
      <c r="L45" s="61" t="s">
        <v>42</v>
      </c>
    </row>
    <row r="46" spans="2:12" ht="15">
      <c r="B46" s="60">
        <f t="shared" si="3"/>
        <v>69</v>
      </c>
      <c r="C46" s="60" t="s">
        <v>0</v>
      </c>
      <c r="D46" t="s">
        <v>4</v>
      </c>
      <c r="E46" s="59">
        <f t="shared" si="2"/>
        <v>0.69</v>
      </c>
      <c r="F46" s="59" t="s">
        <v>42</v>
      </c>
      <c r="G46" t="s">
        <v>4</v>
      </c>
      <c r="H46" s="57">
        <v>56</v>
      </c>
      <c r="I46" s="58" t="s">
        <v>0</v>
      </c>
      <c r="J46" t="s">
        <v>4</v>
      </c>
      <c r="K46" s="61">
        <f t="shared" si="4"/>
        <v>0.39</v>
      </c>
      <c r="L46" s="61" t="s">
        <v>42</v>
      </c>
    </row>
    <row r="47" spans="2:12" ht="15">
      <c r="B47" s="60">
        <f t="shared" si="3"/>
        <v>69</v>
      </c>
      <c r="C47" s="60" t="s">
        <v>0</v>
      </c>
      <c r="D47" t="s">
        <v>4</v>
      </c>
      <c r="E47" s="59">
        <f t="shared" si="2"/>
        <v>0.69</v>
      </c>
      <c r="F47" s="59" t="s">
        <v>42</v>
      </c>
      <c r="G47" t="s">
        <v>4</v>
      </c>
      <c r="H47" s="57">
        <v>55</v>
      </c>
      <c r="I47" s="58" t="s">
        <v>0</v>
      </c>
      <c r="J47" t="s">
        <v>4</v>
      </c>
      <c r="K47" s="61">
        <f t="shared" si="4"/>
        <v>0.39</v>
      </c>
      <c r="L47" s="61" t="s">
        <v>42</v>
      </c>
    </row>
    <row r="48" spans="2:12" ht="15">
      <c r="B48" s="60">
        <f t="shared" si="3"/>
        <v>68</v>
      </c>
      <c r="C48" s="60" t="s">
        <v>0</v>
      </c>
      <c r="D48" t="s">
        <v>4</v>
      </c>
      <c r="E48" s="59">
        <f t="shared" si="2"/>
        <v>0.68</v>
      </c>
      <c r="F48" s="59" t="s">
        <v>42</v>
      </c>
      <c r="G48" t="s">
        <v>4</v>
      </c>
      <c r="H48" s="57">
        <v>54</v>
      </c>
      <c r="I48" s="58" t="s">
        <v>0</v>
      </c>
      <c r="J48" t="s">
        <v>4</v>
      </c>
      <c r="K48" s="61">
        <f t="shared" si="4"/>
        <v>0.38</v>
      </c>
      <c r="L48" s="61" t="s">
        <v>42</v>
      </c>
    </row>
    <row r="49" spans="2:12" ht="15">
      <c r="B49" s="60">
        <f t="shared" si="3"/>
        <v>67</v>
      </c>
      <c r="C49" s="60" t="s">
        <v>0</v>
      </c>
      <c r="D49" t="s">
        <v>4</v>
      </c>
      <c r="E49" s="59">
        <f t="shared" si="2"/>
        <v>0.67</v>
      </c>
      <c r="F49" s="59" t="s">
        <v>42</v>
      </c>
      <c r="G49" t="s">
        <v>4</v>
      </c>
      <c r="H49" s="57">
        <v>53</v>
      </c>
      <c r="I49" s="58" t="s">
        <v>0</v>
      </c>
      <c r="J49" t="s">
        <v>4</v>
      </c>
      <c r="K49" s="61">
        <f t="shared" si="4"/>
        <v>0.37</v>
      </c>
      <c r="L49" s="61" t="s">
        <v>42</v>
      </c>
    </row>
    <row r="50" spans="2:12" ht="15">
      <c r="B50" s="60">
        <f t="shared" si="3"/>
        <v>66</v>
      </c>
      <c r="C50" s="60" t="s">
        <v>0</v>
      </c>
      <c r="D50" t="s">
        <v>4</v>
      </c>
      <c r="E50" s="59">
        <f t="shared" si="2"/>
        <v>0.66</v>
      </c>
      <c r="F50" s="59" t="s">
        <v>42</v>
      </c>
      <c r="G50" t="s">
        <v>4</v>
      </c>
      <c r="H50" s="57">
        <v>52</v>
      </c>
      <c r="I50" s="58" t="s">
        <v>0</v>
      </c>
      <c r="J50" t="s">
        <v>4</v>
      </c>
      <c r="K50" s="61">
        <f t="shared" si="4"/>
        <v>0.36</v>
      </c>
      <c r="L50" s="61" t="s">
        <v>42</v>
      </c>
    </row>
    <row r="51" spans="2:12" ht="15">
      <c r="B51" s="60">
        <f t="shared" si="3"/>
        <v>66</v>
      </c>
      <c r="C51" s="60" t="s">
        <v>0</v>
      </c>
      <c r="D51" t="s">
        <v>4</v>
      </c>
      <c r="E51" s="59">
        <f t="shared" si="2"/>
        <v>0.66</v>
      </c>
      <c r="F51" s="59" t="s">
        <v>42</v>
      </c>
      <c r="G51" t="s">
        <v>4</v>
      </c>
      <c r="H51" s="57">
        <v>51</v>
      </c>
      <c r="I51" s="58" t="s">
        <v>0</v>
      </c>
      <c r="J51" t="s">
        <v>4</v>
      </c>
      <c r="K51" s="61">
        <f t="shared" si="4"/>
        <v>0.36</v>
      </c>
      <c r="L51" s="61" t="s">
        <v>42</v>
      </c>
    </row>
    <row r="52" spans="2:12" ht="15">
      <c r="B52" s="60">
        <f t="shared" si="3"/>
        <v>65</v>
      </c>
      <c r="C52" s="60" t="s">
        <v>0</v>
      </c>
      <c r="D52" t="s">
        <v>4</v>
      </c>
      <c r="E52" s="59">
        <f t="shared" si="2"/>
        <v>0.65</v>
      </c>
      <c r="F52" s="59" t="s">
        <v>42</v>
      </c>
      <c r="G52" t="s">
        <v>4</v>
      </c>
      <c r="H52" s="57">
        <v>50</v>
      </c>
      <c r="I52" s="58" t="s">
        <v>0</v>
      </c>
      <c r="J52" t="s">
        <v>4</v>
      </c>
      <c r="K52" s="61">
        <f t="shared" si="4"/>
        <v>0.35</v>
      </c>
      <c r="L52" s="61" t="s">
        <v>42</v>
      </c>
    </row>
    <row r="53" spans="2:12" ht="15">
      <c r="B53" s="60">
        <f t="shared" si="3"/>
        <v>64</v>
      </c>
      <c r="C53" s="60" t="s">
        <v>0</v>
      </c>
      <c r="D53" t="s">
        <v>4</v>
      </c>
      <c r="E53" s="59">
        <f t="shared" si="2"/>
        <v>0.64</v>
      </c>
      <c r="F53" s="59" t="s">
        <v>42</v>
      </c>
      <c r="G53" t="s">
        <v>4</v>
      </c>
      <c r="H53" s="57">
        <v>49</v>
      </c>
      <c r="I53" s="58" t="s">
        <v>0</v>
      </c>
      <c r="J53" t="s">
        <v>4</v>
      </c>
      <c r="K53" s="61">
        <f t="shared" si="4"/>
        <v>0.34</v>
      </c>
      <c r="L53" s="61" t="s">
        <v>42</v>
      </c>
    </row>
    <row r="54" spans="2:12" ht="15">
      <c r="B54" s="60">
        <f t="shared" si="3"/>
        <v>64</v>
      </c>
      <c r="C54" s="60" t="s">
        <v>0</v>
      </c>
      <c r="D54" t="s">
        <v>4</v>
      </c>
      <c r="E54" s="59">
        <f t="shared" si="2"/>
        <v>0.64</v>
      </c>
      <c r="F54" s="59" t="s">
        <v>42</v>
      </c>
      <c r="G54" t="s">
        <v>4</v>
      </c>
      <c r="H54" s="57">
        <v>48</v>
      </c>
      <c r="I54" s="58" t="s">
        <v>0</v>
      </c>
      <c r="J54" t="s">
        <v>4</v>
      </c>
      <c r="K54" s="61">
        <f t="shared" si="4"/>
        <v>0.34</v>
      </c>
      <c r="L54" s="61" t="s">
        <v>42</v>
      </c>
    </row>
    <row r="55" spans="2:12" ht="15">
      <c r="B55" s="60">
        <f t="shared" si="3"/>
        <v>63</v>
      </c>
      <c r="C55" s="60" t="s">
        <v>0</v>
      </c>
      <c r="D55" t="s">
        <v>4</v>
      </c>
      <c r="E55" s="59">
        <f t="shared" si="2"/>
        <v>0.63</v>
      </c>
      <c r="F55" s="59" t="s">
        <v>42</v>
      </c>
      <c r="G55" t="s">
        <v>4</v>
      </c>
      <c r="H55" s="57">
        <v>47</v>
      </c>
      <c r="I55" s="58" t="s">
        <v>0</v>
      </c>
      <c r="J55" t="s">
        <v>4</v>
      </c>
      <c r="K55" s="61">
        <f t="shared" si="4"/>
        <v>0.33</v>
      </c>
      <c r="L55" s="61" t="s">
        <v>42</v>
      </c>
    </row>
    <row r="56" spans="2:12" ht="15">
      <c r="B56" s="60">
        <f t="shared" si="3"/>
        <v>62</v>
      </c>
      <c r="C56" s="60" t="s">
        <v>0</v>
      </c>
      <c r="D56" t="s">
        <v>4</v>
      </c>
      <c r="E56" s="59">
        <f t="shared" si="2"/>
        <v>0.62</v>
      </c>
      <c r="F56" s="59" t="s">
        <v>42</v>
      </c>
      <c r="G56" t="s">
        <v>4</v>
      </c>
      <c r="H56" s="57">
        <v>46</v>
      </c>
      <c r="I56" s="58" t="s">
        <v>0</v>
      </c>
      <c r="J56" t="s">
        <v>4</v>
      </c>
      <c r="K56" s="61">
        <f t="shared" si="4"/>
        <v>0.32</v>
      </c>
      <c r="L56" s="61" t="s">
        <v>42</v>
      </c>
    </row>
    <row r="57" spans="2:12" ht="15">
      <c r="B57" s="60">
        <f t="shared" si="3"/>
        <v>62</v>
      </c>
      <c r="C57" s="60" t="s">
        <v>0</v>
      </c>
      <c r="D57" t="s">
        <v>4</v>
      </c>
      <c r="E57" s="59">
        <f t="shared" si="2"/>
        <v>0.62</v>
      </c>
      <c r="F57" s="59" t="s">
        <v>42</v>
      </c>
      <c r="G57" t="s">
        <v>4</v>
      </c>
      <c r="H57" s="57">
        <v>45</v>
      </c>
      <c r="I57" s="58" t="s">
        <v>0</v>
      </c>
      <c r="J57" t="s">
        <v>4</v>
      </c>
      <c r="K57" s="61">
        <f t="shared" si="4"/>
        <v>0.32</v>
      </c>
      <c r="L57" s="61" t="s">
        <v>42</v>
      </c>
    </row>
    <row r="58" spans="2:12" ht="15">
      <c r="B58" s="60">
        <f t="shared" si="3"/>
        <v>61</v>
      </c>
      <c r="C58" s="60" t="s">
        <v>0</v>
      </c>
      <c r="D58" t="s">
        <v>4</v>
      </c>
      <c r="E58" s="59">
        <f t="shared" si="2"/>
        <v>0.61</v>
      </c>
      <c r="F58" s="59" t="s">
        <v>42</v>
      </c>
      <c r="G58" t="s">
        <v>4</v>
      </c>
      <c r="H58" s="57">
        <v>44</v>
      </c>
      <c r="I58" s="58" t="s">
        <v>0</v>
      </c>
      <c r="J58" t="s">
        <v>4</v>
      </c>
      <c r="K58" s="61">
        <f t="shared" si="4"/>
        <v>0.31</v>
      </c>
      <c r="L58" s="61" t="s">
        <v>42</v>
      </c>
    </row>
    <row r="59" spans="2:12" ht="15">
      <c r="B59" s="60">
        <f t="shared" si="3"/>
        <v>60</v>
      </c>
      <c r="C59" s="60" t="s">
        <v>0</v>
      </c>
      <c r="D59" t="s">
        <v>4</v>
      </c>
      <c r="E59" s="59">
        <f t="shared" si="2"/>
        <v>0.6</v>
      </c>
      <c r="F59" s="59" t="s">
        <v>42</v>
      </c>
      <c r="G59" t="s">
        <v>4</v>
      </c>
      <c r="H59" s="57">
        <v>43</v>
      </c>
      <c r="I59" s="58" t="s">
        <v>0</v>
      </c>
      <c r="J59" t="s">
        <v>4</v>
      </c>
      <c r="K59" s="61">
        <f t="shared" si="4"/>
        <v>0.3</v>
      </c>
      <c r="L59" s="61" t="s">
        <v>42</v>
      </c>
    </row>
    <row r="60" spans="2:12" ht="15">
      <c r="B60" s="60">
        <f t="shared" si="3"/>
        <v>59</v>
      </c>
      <c r="C60" s="60" t="s">
        <v>0</v>
      </c>
      <c r="D60" t="s">
        <v>4</v>
      </c>
      <c r="E60" s="59">
        <f t="shared" si="2"/>
        <v>0.59</v>
      </c>
      <c r="F60" s="59" t="s">
        <v>42</v>
      </c>
      <c r="G60" t="s">
        <v>4</v>
      </c>
      <c r="H60" s="57">
        <v>42</v>
      </c>
      <c r="I60" s="58" t="s">
        <v>0</v>
      </c>
      <c r="J60" t="s">
        <v>4</v>
      </c>
      <c r="K60" s="61">
        <f t="shared" si="4"/>
        <v>0.29</v>
      </c>
      <c r="L60" s="61" t="s">
        <v>42</v>
      </c>
    </row>
    <row r="61" spans="2:12" ht="15">
      <c r="B61" s="60">
        <f t="shared" si="3"/>
        <v>59</v>
      </c>
      <c r="C61" s="60" t="s">
        <v>0</v>
      </c>
      <c r="D61" t="s">
        <v>4</v>
      </c>
      <c r="E61" s="59">
        <f t="shared" si="2"/>
        <v>0.59</v>
      </c>
      <c r="F61" s="59" t="s">
        <v>42</v>
      </c>
      <c r="G61" t="s">
        <v>4</v>
      </c>
      <c r="H61" s="57">
        <v>41</v>
      </c>
      <c r="I61" s="58" t="s">
        <v>0</v>
      </c>
      <c r="J61" t="s">
        <v>4</v>
      </c>
      <c r="K61" s="61">
        <f t="shared" si="4"/>
        <v>0.29</v>
      </c>
      <c r="L61" s="61" t="s">
        <v>42</v>
      </c>
    </row>
    <row r="62" spans="2:12" ht="15">
      <c r="B62" s="60">
        <f t="shared" si="3"/>
        <v>57.99999999999999</v>
      </c>
      <c r="C62" s="60" t="s">
        <v>0</v>
      </c>
      <c r="D62" t="s">
        <v>4</v>
      </c>
      <c r="E62" s="59">
        <f t="shared" si="2"/>
        <v>0.58</v>
      </c>
      <c r="F62" s="59" t="s">
        <v>42</v>
      </c>
      <c r="G62" t="s">
        <v>4</v>
      </c>
      <c r="H62" s="57">
        <v>40</v>
      </c>
      <c r="I62" s="58" t="s">
        <v>0</v>
      </c>
      <c r="J62" t="s">
        <v>4</v>
      </c>
      <c r="K62" s="61">
        <f t="shared" si="4"/>
        <v>0.28</v>
      </c>
      <c r="L62" s="61" t="s">
        <v>42</v>
      </c>
    </row>
    <row r="63" spans="2:12" ht="15">
      <c r="B63" s="60">
        <f t="shared" si="3"/>
        <v>56.99999999999999</v>
      </c>
      <c r="C63" s="60" t="s">
        <v>0</v>
      </c>
      <c r="D63" t="s">
        <v>4</v>
      </c>
      <c r="E63" s="59">
        <f t="shared" si="2"/>
        <v>0.57</v>
      </c>
      <c r="F63" s="59" t="s">
        <v>42</v>
      </c>
      <c r="G63" t="s">
        <v>4</v>
      </c>
      <c r="H63" s="57">
        <v>39</v>
      </c>
      <c r="I63" s="58" t="s">
        <v>0</v>
      </c>
      <c r="J63" t="s">
        <v>4</v>
      </c>
      <c r="K63" s="61">
        <f t="shared" si="4"/>
        <v>0.27</v>
      </c>
      <c r="L63" s="61" t="s">
        <v>42</v>
      </c>
    </row>
    <row r="64" spans="2:12" ht="15">
      <c r="B64" s="60">
        <f t="shared" si="3"/>
        <v>56.99999999999999</v>
      </c>
      <c r="C64" s="60" t="s">
        <v>0</v>
      </c>
      <c r="D64" t="s">
        <v>4</v>
      </c>
      <c r="E64" s="59">
        <f t="shared" si="2"/>
        <v>0.57</v>
      </c>
      <c r="F64" s="59" t="s">
        <v>42</v>
      </c>
      <c r="G64" t="s">
        <v>4</v>
      </c>
      <c r="H64" s="57">
        <v>38</v>
      </c>
      <c r="I64" s="58" t="s">
        <v>0</v>
      </c>
      <c r="J64" t="s">
        <v>4</v>
      </c>
      <c r="K64" s="61">
        <f t="shared" si="4"/>
        <v>0.27</v>
      </c>
      <c r="L64" s="61" t="s">
        <v>42</v>
      </c>
    </row>
    <row r="65" spans="2:12" ht="15">
      <c r="B65" s="60">
        <f t="shared" si="3"/>
        <v>56.00000000000001</v>
      </c>
      <c r="C65" s="60" t="s">
        <v>0</v>
      </c>
      <c r="D65" t="s">
        <v>4</v>
      </c>
      <c r="E65" s="59">
        <f t="shared" si="2"/>
        <v>0.56</v>
      </c>
      <c r="F65" s="59" t="s">
        <v>42</v>
      </c>
      <c r="G65" t="s">
        <v>4</v>
      </c>
      <c r="H65" s="57">
        <v>37</v>
      </c>
      <c r="I65" s="58" t="s">
        <v>0</v>
      </c>
      <c r="J65" t="s">
        <v>4</v>
      </c>
      <c r="K65" s="61">
        <f t="shared" si="4"/>
        <v>0.26</v>
      </c>
      <c r="L65" s="61" t="s">
        <v>42</v>
      </c>
    </row>
    <row r="66" spans="2:12" ht="15">
      <c r="B66" s="60">
        <f aca="true" t="shared" si="5" ref="B66:B97">E66*100</f>
        <v>55.00000000000001</v>
      </c>
      <c r="C66" s="60" t="s">
        <v>0</v>
      </c>
      <c r="D66" t="s">
        <v>4</v>
      </c>
      <c r="E66" s="59">
        <f t="shared" si="2"/>
        <v>0.55</v>
      </c>
      <c r="F66" s="59" t="s">
        <v>42</v>
      </c>
      <c r="G66" t="s">
        <v>4</v>
      </c>
      <c r="H66" s="57">
        <v>36</v>
      </c>
      <c r="I66" s="58" t="s">
        <v>0</v>
      </c>
      <c r="J66" t="s">
        <v>4</v>
      </c>
      <c r="K66" s="61">
        <f aca="true" t="shared" si="6" ref="K66:K98">ROUND(H66*0.007,2)</f>
        <v>0.25</v>
      </c>
      <c r="L66" s="61" t="s">
        <v>42</v>
      </c>
    </row>
    <row r="67" spans="2:12" ht="15">
      <c r="B67" s="60">
        <f t="shared" si="5"/>
        <v>55.00000000000001</v>
      </c>
      <c r="C67" s="60" t="s">
        <v>0</v>
      </c>
      <c r="D67" t="s">
        <v>4</v>
      </c>
      <c r="E67" s="59">
        <f t="shared" si="2"/>
        <v>0.55</v>
      </c>
      <c r="F67" s="59" t="s">
        <v>42</v>
      </c>
      <c r="G67" t="s">
        <v>4</v>
      </c>
      <c r="H67" s="57">
        <v>35</v>
      </c>
      <c r="I67" s="58" t="s">
        <v>0</v>
      </c>
      <c r="J67" t="s">
        <v>4</v>
      </c>
      <c r="K67" s="61">
        <f t="shared" si="6"/>
        <v>0.25</v>
      </c>
      <c r="L67" s="61" t="s">
        <v>42</v>
      </c>
    </row>
    <row r="68" spans="2:12" ht="15">
      <c r="B68" s="60">
        <f t="shared" si="5"/>
        <v>54</v>
      </c>
      <c r="C68" s="60" t="s">
        <v>0</v>
      </c>
      <c r="D68" t="s">
        <v>4</v>
      </c>
      <c r="E68" s="59">
        <f aca="true" t="shared" si="7" ref="E68:E131">ROUND(K68+0.3,2)</f>
        <v>0.54</v>
      </c>
      <c r="F68" s="59" t="s">
        <v>42</v>
      </c>
      <c r="G68" t="s">
        <v>4</v>
      </c>
      <c r="H68" s="57">
        <v>34</v>
      </c>
      <c r="I68" s="58" t="s">
        <v>0</v>
      </c>
      <c r="J68" t="s">
        <v>4</v>
      </c>
      <c r="K68" s="61">
        <f t="shared" si="6"/>
        <v>0.24</v>
      </c>
      <c r="L68" s="61" t="s">
        <v>42</v>
      </c>
    </row>
    <row r="69" spans="2:12" ht="15">
      <c r="B69" s="60">
        <f t="shared" si="5"/>
        <v>53</v>
      </c>
      <c r="C69" s="60" t="s">
        <v>0</v>
      </c>
      <c r="D69" t="s">
        <v>4</v>
      </c>
      <c r="E69" s="59">
        <f t="shared" si="7"/>
        <v>0.53</v>
      </c>
      <c r="F69" s="59" t="s">
        <v>42</v>
      </c>
      <c r="G69" t="s">
        <v>4</v>
      </c>
      <c r="H69" s="57">
        <v>33</v>
      </c>
      <c r="I69" s="58" t="s">
        <v>0</v>
      </c>
      <c r="J69" t="s">
        <v>4</v>
      </c>
      <c r="K69" s="61">
        <f t="shared" si="6"/>
        <v>0.23</v>
      </c>
      <c r="L69" s="61" t="s">
        <v>42</v>
      </c>
    </row>
    <row r="70" spans="2:12" ht="15">
      <c r="B70" s="60">
        <f t="shared" si="5"/>
        <v>52</v>
      </c>
      <c r="C70" s="60" t="s">
        <v>0</v>
      </c>
      <c r="D70" t="s">
        <v>4</v>
      </c>
      <c r="E70" s="59">
        <f t="shared" si="7"/>
        <v>0.52</v>
      </c>
      <c r="F70" s="59" t="s">
        <v>42</v>
      </c>
      <c r="G70" t="s">
        <v>4</v>
      </c>
      <c r="H70" s="57">
        <v>32</v>
      </c>
      <c r="I70" s="58" t="s">
        <v>0</v>
      </c>
      <c r="J70" t="s">
        <v>4</v>
      </c>
      <c r="K70" s="61">
        <f t="shared" si="6"/>
        <v>0.22</v>
      </c>
      <c r="L70" s="61" t="s">
        <v>42</v>
      </c>
    </row>
    <row r="71" spans="2:12" ht="15">
      <c r="B71" s="60">
        <f t="shared" si="5"/>
        <v>52</v>
      </c>
      <c r="C71" s="60" t="s">
        <v>0</v>
      </c>
      <c r="D71" t="s">
        <v>4</v>
      </c>
      <c r="E71" s="59">
        <f t="shared" si="7"/>
        <v>0.52</v>
      </c>
      <c r="F71" s="59" t="s">
        <v>42</v>
      </c>
      <c r="G71" t="s">
        <v>4</v>
      </c>
      <c r="H71" s="57">
        <v>31</v>
      </c>
      <c r="I71" s="58" t="s">
        <v>0</v>
      </c>
      <c r="J71" t="s">
        <v>4</v>
      </c>
      <c r="K71" s="61">
        <f t="shared" si="6"/>
        <v>0.22</v>
      </c>
      <c r="L71" s="61" t="s">
        <v>42</v>
      </c>
    </row>
    <row r="72" spans="2:12" ht="15">
      <c r="B72" s="60">
        <f t="shared" si="5"/>
        <v>51</v>
      </c>
      <c r="C72" s="60" t="s">
        <v>0</v>
      </c>
      <c r="D72" t="s">
        <v>4</v>
      </c>
      <c r="E72" s="59">
        <f t="shared" si="7"/>
        <v>0.51</v>
      </c>
      <c r="F72" s="59" t="s">
        <v>42</v>
      </c>
      <c r="G72" t="s">
        <v>4</v>
      </c>
      <c r="H72" s="57">
        <v>30</v>
      </c>
      <c r="I72" s="58" t="s">
        <v>0</v>
      </c>
      <c r="J72" t="s">
        <v>4</v>
      </c>
      <c r="K72" s="61">
        <f t="shared" si="6"/>
        <v>0.21</v>
      </c>
      <c r="L72" s="61" t="s">
        <v>42</v>
      </c>
    </row>
    <row r="73" spans="2:12" ht="15">
      <c r="B73" s="60">
        <f t="shared" si="5"/>
        <v>50</v>
      </c>
      <c r="C73" s="60" t="s">
        <v>0</v>
      </c>
      <c r="D73" t="s">
        <v>4</v>
      </c>
      <c r="E73" s="59">
        <f t="shared" si="7"/>
        <v>0.5</v>
      </c>
      <c r="F73" s="59" t="s">
        <v>42</v>
      </c>
      <c r="G73" t="s">
        <v>4</v>
      </c>
      <c r="H73" s="57">
        <v>29</v>
      </c>
      <c r="I73" s="58" t="s">
        <v>0</v>
      </c>
      <c r="J73" t="s">
        <v>4</v>
      </c>
      <c r="K73" s="61">
        <f t="shared" si="6"/>
        <v>0.2</v>
      </c>
      <c r="L73" s="61" t="s">
        <v>42</v>
      </c>
    </row>
    <row r="74" spans="2:12" ht="15">
      <c r="B74" s="60">
        <f t="shared" si="5"/>
        <v>50</v>
      </c>
      <c r="C74" s="60" t="s">
        <v>0</v>
      </c>
      <c r="D74" t="s">
        <v>4</v>
      </c>
      <c r="E74" s="59">
        <f t="shared" si="7"/>
        <v>0.5</v>
      </c>
      <c r="F74" s="59" t="s">
        <v>42</v>
      </c>
      <c r="G74" t="s">
        <v>4</v>
      </c>
      <c r="H74" s="57">
        <v>28</v>
      </c>
      <c r="I74" s="58" t="s">
        <v>0</v>
      </c>
      <c r="J74" t="s">
        <v>4</v>
      </c>
      <c r="K74" s="61">
        <f t="shared" si="6"/>
        <v>0.2</v>
      </c>
      <c r="L74" s="61" t="s">
        <v>42</v>
      </c>
    </row>
    <row r="75" spans="2:12" ht="15">
      <c r="B75" s="60">
        <f t="shared" si="5"/>
        <v>49</v>
      </c>
      <c r="C75" s="60" t="s">
        <v>0</v>
      </c>
      <c r="D75" t="s">
        <v>4</v>
      </c>
      <c r="E75" s="59">
        <f t="shared" si="7"/>
        <v>0.49</v>
      </c>
      <c r="F75" s="59" t="s">
        <v>42</v>
      </c>
      <c r="G75" t="s">
        <v>4</v>
      </c>
      <c r="H75" s="57">
        <v>27</v>
      </c>
      <c r="I75" s="58" t="s">
        <v>0</v>
      </c>
      <c r="J75" t="s">
        <v>4</v>
      </c>
      <c r="K75" s="61">
        <f t="shared" si="6"/>
        <v>0.19</v>
      </c>
      <c r="L75" s="61" t="s">
        <v>42</v>
      </c>
    </row>
    <row r="76" spans="2:12" ht="15">
      <c r="B76" s="60">
        <f t="shared" si="5"/>
        <v>48</v>
      </c>
      <c r="C76" s="60" t="s">
        <v>0</v>
      </c>
      <c r="D76" t="s">
        <v>4</v>
      </c>
      <c r="E76" s="59">
        <f t="shared" si="7"/>
        <v>0.48</v>
      </c>
      <c r="F76" s="59" t="s">
        <v>42</v>
      </c>
      <c r="G76" t="s">
        <v>4</v>
      </c>
      <c r="H76" s="57">
        <v>26</v>
      </c>
      <c r="I76" s="58" t="s">
        <v>0</v>
      </c>
      <c r="J76" t="s">
        <v>4</v>
      </c>
      <c r="K76" s="61">
        <f t="shared" si="6"/>
        <v>0.18</v>
      </c>
      <c r="L76" s="61" t="s">
        <v>42</v>
      </c>
    </row>
    <row r="77" spans="2:12" ht="15">
      <c r="B77" s="60">
        <f t="shared" si="5"/>
        <v>48</v>
      </c>
      <c r="C77" s="60" t="s">
        <v>0</v>
      </c>
      <c r="D77" t="s">
        <v>4</v>
      </c>
      <c r="E77" s="59">
        <f t="shared" si="7"/>
        <v>0.48</v>
      </c>
      <c r="F77" s="59" t="s">
        <v>42</v>
      </c>
      <c r="G77" t="s">
        <v>4</v>
      </c>
      <c r="H77" s="57">
        <v>25</v>
      </c>
      <c r="I77" s="58" t="s">
        <v>0</v>
      </c>
      <c r="J77" t="s">
        <v>4</v>
      </c>
      <c r="K77" s="61">
        <f t="shared" si="6"/>
        <v>0.18</v>
      </c>
      <c r="L77" s="61" t="s">
        <v>42</v>
      </c>
    </row>
    <row r="78" spans="2:12" ht="15">
      <c r="B78" s="60">
        <f t="shared" si="5"/>
        <v>47</v>
      </c>
      <c r="C78" s="60" t="s">
        <v>0</v>
      </c>
      <c r="D78" t="s">
        <v>4</v>
      </c>
      <c r="E78" s="59">
        <f t="shared" si="7"/>
        <v>0.47</v>
      </c>
      <c r="F78" s="59" t="s">
        <v>42</v>
      </c>
      <c r="G78" t="s">
        <v>4</v>
      </c>
      <c r="H78" s="57">
        <v>24</v>
      </c>
      <c r="I78" s="58" t="s">
        <v>0</v>
      </c>
      <c r="J78" t="s">
        <v>4</v>
      </c>
      <c r="K78" s="61">
        <f t="shared" si="6"/>
        <v>0.17</v>
      </c>
      <c r="L78" s="61" t="s">
        <v>42</v>
      </c>
    </row>
    <row r="79" spans="2:12" ht="15">
      <c r="B79" s="60">
        <f t="shared" si="5"/>
        <v>46</v>
      </c>
      <c r="C79" s="60" t="s">
        <v>0</v>
      </c>
      <c r="D79" t="s">
        <v>4</v>
      </c>
      <c r="E79" s="59">
        <f t="shared" si="7"/>
        <v>0.46</v>
      </c>
      <c r="F79" s="59" t="s">
        <v>42</v>
      </c>
      <c r="G79" t="s">
        <v>4</v>
      </c>
      <c r="H79" s="57">
        <v>23</v>
      </c>
      <c r="I79" s="58" t="s">
        <v>0</v>
      </c>
      <c r="J79" t="s">
        <v>4</v>
      </c>
      <c r="K79" s="61">
        <f t="shared" si="6"/>
        <v>0.16</v>
      </c>
      <c r="L79" s="61" t="s">
        <v>42</v>
      </c>
    </row>
    <row r="80" spans="2:12" ht="15">
      <c r="B80" s="60">
        <f t="shared" si="5"/>
        <v>45</v>
      </c>
      <c r="C80" s="60" t="s">
        <v>0</v>
      </c>
      <c r="D80" t="s">
        <v>4</v>
      </c>
      <c r="E80" s="59">
        <f t="shared" si="7"/>
        <v>0.45</v>
      </c>
      <c r="F80" s="59" t="s">
        <v>42</v>
      </c>
      <c r="G80" t="s">
        <v>4</v>
      </c>
      <c r="H80" s="57">
        <v>22</v>
      </c>
      <c r="I80" s="58" t="s">
        <v>0</v>
      </c>
      <c r="J80" t="s">
        <v>4</v>
      </c>
      <c r="K80" s="61">
        <f t="shared" si="6"/>
        <v>0.15</v>
      </c>
      <c r="L80" s="61" t="s">
        <v>42</v>
      </c>
    </row>
    <row r="81" spans="2:12" ht="15">
      <c r="B81" s="60">
        <f t="shared" si="5"/>
        <v>45</v>
      </c>
      <c r="C81" s="60" t="s">
        <v>0</v>
      </c>
      <c r="D81" t="s">
        <v>4</v>
      </c>
      <c r="E81" s="59">
        <f t="shared" si="7"/>
        <v>0.45</v>
      </c>
      <c r="F81" s="59" t="s">
        <v>42</v>
      </c>
      <c r="G81" t="s">
        <v>4</v>
      </c>
      <c r="H81" s="57">
        <v>21</v>
      </c>
      <c r="I81" s="58" t="s">
        <v>0</v>
      </c>
      <c r="J81" t="s">
        <v>4</v>
      </c>
      <c r="K81" s="61">
        <f t="shared" si="6"/>
        <v>0.15</v>
      </c>
      <c r="L81" s="61" t="s">
        <v>42</v>
      </c>
    </row>
    <row r="82" spans="2:12" ht="15">
      <c r="B82" s="60">
        <f t="shared" si="5"/>
        <v>44</v>
      </c>
      <c r="C82" s="60" t="s">
        <v>0</v>
      </c>
      <c r="D82" t="s">
        <v>4</v>
      </c>
      <c r="E82" s="59">
        <f t="shared" si="7"/>
        <v>0.44</v>
      </c>
      <c r="F82" s="59" t="s">
        <v>42</v>
      </c>
      <c r="G82" t="s">
        <v>4</v>
      </c>
      <c r="H82" s="57">
        <v>20</v>
      </c>
      <c r="I82" s="58" t="s">
        <v>0</v>
      </c>
      <c r="J82" t="s">
        <v>4</v>
      </c>
      <c r="K82" s="61">
        <f t="shared" si="6"/>
        <v>0.14</v>
      </c>
      <c r="L82" s="61" t="s">
        <v>42</v>
      </c>
    </row>
    <row r="83" spans="2:12" ht="15">
      <c r="B83" s="60">
        <f t="shared" si="5"/>
        <v>43</v>
      </c>
      <c r="C83" s="60" t="s">
        <v>0</v>
      </c>
      <c r="D83" t="s">
        <v>4</v>
      </c>
      <c r="E83" s="59">
        <f t="shared" si="7"/>
        <v>0.43</v>
      </c>
      <c r="F83" s="59" t="s">
        <v>42</v>
      </c>
      <c r="G83" t="s">
        <v>4</v>
      </c>
      <c r="H83" s="57">
        <v>19</v>
      </c>
      <c r="I83" s="58" t="s">
        <v>0</v>
      </c>
      <c r="J83" t="s">
        <v>4</v>
      </c>
      <c r="K83" s="61">
        <f t="shared" si="6"/>
        <v>0.13</v>
      </c>
      <c r="L83" s="61" t="s">
        <v>42</v>
      </c>
    </row>
    <row r="84" spans="2:12" ht="15">
      <c r="B84" s="60">
        <f t="shared" si="5"/>
        <v>43</v>
      </c>
      <c r="C84" s="60" t="s">
        <v>0</v>
      </c>
      <c r="D84" t="s">
        <v>4</v>
      </c>
      <c r="E84" s="59">
        <f t="shared" si="7"/>
        <v>0.43</v>
      </c>
      <c r="F84" s="59" t="s">
        <v>42</v>
      </c>
      <c r="G84" t="s">
        <v>4</v>
      </c>
      <c r="H84" s="57">
        <v>18</v>
      </c>
      <c r="I84" s="58" t="s">
        <v>0</v>
      </c>
      <c r="J84" t="s">
        <v>4</v>
      </c>
      <c r="K84" s="61">
        <f t="shared" si="6"/>
        <v>0.13</v>
      </c>
      <c r="L84" s="61" t="s">
        <v>42</v>
      </c>
    </row>
    <row r="85" spans="2:12" ht="15">
      <c r="B85" s="60">
        <f t="shared" si="5"/>
        <v>42</v>
      </c>
      <c r="C85" s="60" t="s">
        <v>0</v>
      </c>
      <c r="D85" t="s">
        <v>4</v>
      </c>
      <c r="E85" s="59">
        <f t="shared" si="7"/>
        <v>0.42</v>
      </c>
      <c r="F85" s="59" t="s">
        <v>42</v>
      </c>
      <c r="G85" t="s">
        <v>4</v>
      </c>
      <c r="H85" s="57">
        <v>17</v>
      </c>
      <c r="I85" s="58" t="s">
        <v>0</v>
      </c>
      <c r="J85" t="s">
        <v>4</v>
      </c>
      <c r="K85" s="61">
        <f t="shared" si="6"/>
        <v>0.12</v>
      </c>
      <c r="L85" s="61" t="s">
        <v>42</v>
      </c>
    </row>
    <row r="86" spans="2:12" ht="15">
      <c r="B86" s="60">
        <f t="shared" si="5"/>
        <v>41</v>
      </c>
      <c r="C86" s="60" t="s">
        <v>0</v>
      </c>
      <c r="D86" t="s">
        <v>4</v>
      </c>
      <c r="E86" s="59">
        <f t="shared" si="7"/>
        <v>0.41</v>
      </c>
      <c r="F86" s="59" t="s">
        <v>42</v>
      </c>
      <c r="G86" t="s">
        <v>4</v>
      </c>
      <c r="H86" s="57">
        <v>16</v>
      </c>
      <c r="I86" s="58" t="s">
        <v>0</v>
      </c>
      <c r="J86" t="s">
        <v>4</v>
      </c>
      <c r="K86" s="61">
        <f t="shared" si="6"/>
        <v>0.11</v>
      </c>
      <c r="L86" s="61" t="s">
        <v>42</v>
      </c>
    </row>
    <row r="87" spans="2:12" ht="15">
      <c r="B87" s="60">
        <f t="shared" si="5"/>
        <v>41</v>
      </c>
      <c r="C87" s="60" t="s">
        <v>0</v>
      </c>
      <c r="D87" t="s">
        <v>4</v>
      </c>
      <c r="E87" s="59">
        <f t="shared" si="7"/>
        <v>0.41</v>
      </c>
      <c r="F87" s="59" t="s">
        <v>42</v>
      </c>
      <c r="G87" t="s">
        <v>4</v>
      </c>
      <c r="H87" s="57">
        <v>15</v>
      </c>
      <c r="I87" s="58" t="s">
        <v>0</v>
      </c>
      <c r="J87" t="s">
        <v>4</v>
      </c>
      <c r="K87" s="61">
        <f t="shared" si="6"/>
        <v>0.11</v>
      </c>
      <c r="L87" s="61" t="s">
        <v>42</v>
      </c>
    </row>
    <row r="88" spans="2:12" ht="15">
      <c r="B88" s="60">
        <f t="shared" si="5"/>
        <v>40</v>
      </c>
      <c r="C88" s="60" t="s">
        <v>0</v>
      </c>
      <c r="D88" t="s">
        <v>4</v>
      </c>
      <c r="E88" s="59">
        <f t="shared" si="7"/>
        <v>0.4</v>
      </c>
      <c r="F88" s="59" t="s">
        <v>42</v>
      </c>
      <c r="G88" t="s">
        <v>4</v>
      </c>
      <c r="H88" s="57">
        <v>14</v>
      </c>
      <c r="I88" s="58" t="s">
        <v>0</v>
      </c>
      <c r="J88" t="s">
        <v>4</v>
      </c>
      <c r="K88" s="61">
        <f t="shared" si="6"/>
        <v>0.1</v>
      </c>
      <c r="L88" s="61" t="s">
        <v>42</v>
      </c>
    </row>
    <row r="89" spans="2:12" ht="15">
      <c r="B89" s="60">
        <f t="shared" si="5"/>
        <v>39</v>
      </c>
      <c r="C89" s="60" t="s">
        <v>0</v>
      </c>
      <c r="D89" t="s">
        <v>4</v>
      </c>
      <c r="E89" s="59">
        <f t="shared" si="7"/>
        <v>0.39</v>
      </c>
      <c r="F89" s="59" t="s">
        <v>42</v>
      </c>
      <c r="G89" t="s">
        <v>4</v>
      </c>
      <c r="H89" s="57">
        <v>13</v>
      </c>
      <c r="I89" s="58" t="s">
        <v>0</v>
      </c>
      <c r="J89" t="s">
        <v>4</v>
      </c>
      <c r="K89" s="61">
        <f t="shared" si="6"/>
        <v>0.09</v>
      </c>
      <c r="L89" s="61" t="s">
        <v>42</v>
      </c>
    </row>
    <row r="90" spans="2:12" ht="15">
      <c r="B90" s="60">
        <f t="shared" si="5"/>
        <v>38</v>
      </c>
      <c r="C90" s="60" t="s">
        <v>0</v>
      </c>
      <c r="D90" t="s">
        <v>4</v>
      </c>
      <c r="E90" s="59">
        <f t="shared" si="7"/>
        <v>0.38</v>
      </c>
      <c r="F90" s="59" t="s">
        <v>42</v>
      </c>
      <c r="G90" t="s">
        <v>4</v>
      </c>
      <c r="H90" s="57">
        <v>12</v>
      </c>
      <c r="I90" s="58" t="s">
        <v>0</v>
      </c>
      <c r="J90" t="s">
        <v>4</v>
      </c>
      <c r="K90" s="61">
        <f t="shared" si="6"/>
        <v>0.08</v>
      </c>
      <c r="L90" s="61" t="s">
        <v>42</v>
      </c>
    </row>
    <row r="91" spans="2:12" ht="15">
      <c r="B91" s="60">
        <f t="shared" si="5"/>
        <v>38</v>
      </c>
      <c r="C91" s="60" t="s">
        <v>0</v>
      </c>
      <c r="D91" t="s">
        <v>4</v>
      </c>
      <c r="E91" s="59">
        <f t="shared" si="7"/>
        <v>0.38</v>
      </c>
      <c r="F91" s="59" t="s">
        <v>42</v>
      </c>
      <c r="G91" t="s">
        <v>4</v>
      </c>
      <c r="H91" s="57">
        <v>11</v>
      </c>
      <c r="I91" s="58" t="s">
        <v>0</v>
      </c>
      <c r="J91" t="s">
        <v>4</v>
      </c>
      <c r="K91" s="61">
        <f t="shared" si="6"/>
        <v>0.08</v>
      </c>
      <c r="L91" s="61" t="s">
        <v>42</v>
      </c>
    </row>
    <row r="92" spans="2:12" ht="15">
      <c r="B92" s="60">
        <f t="shared" si="5"/>
        <v>37</v>
      </c>
      <c r="C92" s="60" t="s">
        <v>0</v>
      </c>
      <c r="D92" t="s">
        <v>4</v>
      </c>
      <c r="E92" s="59">
        <f t="shared" si="7"/>
        <v>0.37</v>
      </c>
      <c r="F92" s="59" t="s">
        <v>42</v>
      </c>
      <c r="G92" t="s">
        <v>4</v>
      </c>
      <c r="H92" s="57">
        <v>10</v>
      </c>
      <c r="I92" s="58" t="s">
        <v>0</v>
      </c>
      <c r="J92" t="s">
        <v>4</v>
      </c>
      <c r="K92" s="61">
        <f t="shared" si="6"/>
        <v>0.07</v>
      </c>
      <c r="L92" s="61" t="s">
        <v>42</v>
      </c>
    </row>
    <row r="93" spans="2:12" ht="15">
      <c r="B93" s="60">
        <f t="shared" si="5"/>
        <v>36</v>
      </c>
      <c r="C93" s="60" t="s">
        <v>0</v>
      </c>
      <c r="D93" t="s">
        <v>4</v>
      </c>
      <c r="E93" s="59">
        <f t="shared" si="7"/>
        <v>0.36</v>
      </c>
      <c r="F93" s="59" t="s">
        <v>42</v>
      </c>
      <c r="G93" t="s">
        <v>4</v>
      </c>
      <c r="H93" s="57">
        <v>9</v>
      </c>
      <c r="I93" s="58" t="s">
        <v>0</v>
      </c>
      <c r="J93" t="s">
        <v>4</v>
      </c>
      <c r="K93" s="61">
        <f t="shared" si="6"/>
        <v>0.06</v>
      </c>
      <c r="L93" s="61" t="s">
        <v>42</v>
      </c>
    </row>
    <row r="94" spans="2:12" ht="15">
      <c r="B94" s="60">
        <f t="shared" si="5"/>
        <v>36</v>
      </c>
      <c r="C94" s="60" t="s">
        <v>0</v>
      </c>
      <c r="D94" t="s">
        <v>4</v>
      </c>
      <c r="E94" s="59">
        <f t="shared" si="7"/>
        <v>0.36</v>
      </c>
      <c r="F94" s="59" t="s">
        <v>42</v>
      </c>
      <c r="G94" t="s">
        <v>4</v>
      </c>
      <c r="H94" s="57">
        <v>8</v>
      </c>
      <c r="I94" s="58" t="s">
        <v>0</v>
      </c>
      <c r="J94" t="s">
        <v>4</v>
      </c>
      <c r="K94" s="61">
        <f t="shared" si="6"/>
        <v>0.06</v>
      </c>
      <c r="L94" s="61" t="s">
        <v>42</v>
      </c>
    </row>
    <row r="95" spans="2:12" ht="15">
      <c r="B95" s="60">
        <f t="shared" si="5"/>
        <v>35</v>
      </c>
      <c r="C95" s="60" t="s">
        <v>0</v>
      </c>
      <c r="D95" t="s">
        <v>4</v>
      </c>
      <c r="E95" s="59">
        <f t="shared" si="7"/>
        <v>0.35</v>
      </c>
      <c r="F95" s="59" t="s">
        <v>42</v>
      </c>
      <c r="G95" t="s">
        <v>4</v>
      </c>
      <c r="H95" s="57">
        <v>7</v>
      </c>
      <c r="I95" s="58" t="s">
        <v>0</v>
      </c>
      <c r="J95" t="s">
        <v>4</v>
      </c>
      <c r="K95" s="61">
        <f t="shared" si="6"/>
        <v>0.05</v>
      </c>
      <c r="L95" s="61" t="s">
        <v>42</v>
      </c>
    </row>
    <row r="96" spans="2:12" ht="15">
      <c r="B96" s="60">
        <f t="shared" si="5"/>
        <v>34</v>
      </c>
      <c r="C96" s="60" t="s">
        <v>0</v>
      </c>
      <c r="D96" t="s">
        <v>4</v>
      </c>
      <c r="E96" s="59">
        <f t="shared" si="7"/>
        <v>0.34</v>
      </c>
      <c r="F96" s="59" t="s">
        <v>42</v>
      </c>
      <c r="G96" t="s">
        <v>4</v>
      </c>
      <c r="H96" s="57">
        <v>6</v>
      </c>
      <c r="I96" s="58" t="s">
        <v>0</v>
      </c>
      <c r="J96" t="s">
        <v>4</v>
      </c>
      <c r="K96" s="61">
        <f t="shared" si="6"/>
        <v>0.04</v>
      </c>
      <c r="L96" s="61" t="s">
        <v>42</v>
      </c>
    </row>
    <row r="97" spans="2:12" ht="15">
      <c r="B97" s="60">
        <f t="shared" si="5"/>
        <v>34</v>
      </c>
      <c r="C97" s="60" t="s">
        <v>0</v>
      </c>
      <c r="D97" t="s">
        <v>4</v>
      </c>
      <c r="E97" s="59">
        <f t="shared" si="7"/>
        <v>0.34</v>
      </c>
      <c r="F97" s="59" t="s">
        <v>42</v>
      </c>
      <c r="G97" t="s">
        <v>4</v>
      </c>
      <c r="H97" s="57">
        <v>5</v>
      </c>
      <c r="I97" s="58" t="s">
        <v>0</v>
      </c>
      <c r="J97" t="s">
        <v>4</v>
      </c>
      <c r="K97" s="61">
        <f t="shared" si="6"/>
        <v>0.04</v>
      </c>
      <c r="L97" s="61" t="s">
        <v>42</v>
      </c>
    </row>
    <row r="98" spans="2:12" ht="15">
      <c r="B98" s="60">
        <f aca="true" t="shared" si="8" ref="B98:B129">E98*100</f>
        <v>33</v>
      </c>
      <c r="C98" s="60" t="s">
        <v>0</v>
      </c>
      <c r="D98" t="s">
        <v>4</v>
      </c>
      <c r="E98" s="59">
        <f t="shared" si="7"/>
        <v>0.33</v>
      </c>
      <c r="F98" s="59" t="s">
        <v>42</v>
      </c>
      <c r="G98" t="s">
        <v>4</v>
      </c>
      <c r="H98" s="57">
        <v>4</v>
      </c>
      <c r="I98" s="58" t="s">
        <v>0</v>
      </c>
      <c r="J98" t="s">
        <v>4</v>
      </c>
      <c r="K98" s="61">
        <f t="shared" si="6"/>
        <v>0.03</v>
      </c>
      <c r="L98" s="61" t="s">
        <v>42</v>
      </c>
    </row>
    <row r="99" spans="2:12" ht="15">
      <c r="B99" s="60">
        <f t="shared" si="8"/>
        <v>32</v>
      </c>
      <c r="C99" s="60" t="s">
        <v>0</v>
      </c>
      <c r="D99" t="s">
        <v>4</v>
      </c>
      <c r="E99" s="59">
        <f t="shared" si="7"/>
        <v>0.32</v>
      </c>
      <c r="F99" s="59" t="s">
        <v>42</v>
      </c>
      <c r="G99" t="s">
        <v>4</v>
      </c>
      <c r="H99" s="57">
        <v>3</v>
      </c>
      <c r="I99" s="58" t="s">
        <v>0</v>
      </c>
      <c r="J99" t="s">
        <v>4</v>
      </c>
      <c r="K99" s="61">
        <f>H99*0.007</f>
        <v>0.021</v>
      </c>
      <c r="L99" s="61" t="s">
        <v>42</v>
      </c>
    </row>
    <row r="100" spans="2:12" ht="15">
      <c r="B100" s="60">
        <f t="shared" si="8"/>
        <v>31</v>
      </c>
      <c r="C100" s="60" t="s">
        <v>0</v>
      </c>
      <c r="D100" t="s">
        <v>4</v>
      </c>
      <c r="E100" s="59">
        <f t="shared" si="7"/>
        <v>0.31</v>
      </c>
      <c r="F100" s="59" t="s">
        <v>42</v>
      </c>
      <c r="G100" t="s">
        <v>4</v>
      </c>
      <c r="H100" s="57">
        <v>2</v>
      </c>
      <c r="I100" s="58" t="s">
        <v>0</v>
      </c>
      <c r="J100" t="s">
        <v>4</v>
      </c>
      <c r="K100" s="61">
        <f>H100*0.007</f>
        <v>0.014</v>
      </c>
      <c r="L100" s="61" t="s">
        <v>42</v>
      </c>
    </row>
    <row r="101" spans="2:12" ht="15">
      <c r="B101" s="60">
        <f t="shared" si="8"/>
        <v>31</v>
      </c>
      <c r="C101" s="60" t="s">
        <v>0</v>
      </c>
      <c r="D101" t="s">
        <v>4</v>
      </c>
      <c r="E101" s="59">
        <f t="shared" si="7"/>
        <v>0.31</v>
      </c>
      <c r="F101" s="59" t="s">
        <v>42</v>
      </c>
      <c r="G101" t="s">
        <v>4</v>
      </c>
      <c r="H101" s="57">
        <v>1</v>
      </c>
      <c r="I101" s="58" t="s">
        <v>0</v>
      </c>
      <c r="J101" t="s">
        <v>4</v>
      </c>
      <c r="K101" s="61">
        <f aca="true" t="shared" si="9" ref="K101:K145">ROUND(H101*0.007,2)</f>
        <v>0.01</v>
      </c>
      <c r="L101" s="61" t="s">
        <v>42</v>
      </c>
    </row>
    <row r="102" spans="2:12" ht="15">
      <c r="B102" s="60">
        <f t="shared" si="8"/>
        <v>30</v>
      </c>
      <c r="C102" s="60" t="s">
        <v>0</v>
      </c>
      <c r="D102" t="s">
        <v>4</v>
      </c>
      <c r="E102" s="59">
        <f t="shared" si="7"/>
        <v>0.3</v>
      </c>
      <c r="F102" s="59" t="s">
        <v>42</v>
      </c>
      <c r="G102" t="s">
        <v>4</v>
      </c>
      <c r="H102" s="57">
        <v>0</v>
      </c>
      <c r="I102" s="58" t="s">
        <v>0</v>
      </c>
      <c r="J102" t="s">
        <v>4</v>
      </c>
      <c r="K102" s="61">
        <f t="shared" si="9"/>
        <v>0</v>
      </c>
      <c r="L102" s="61" t="s">
        <v>42</v>
      </c>
    </row>
    <row r="103" spans="2:12" ht="15">
      <c r="B103" s="60">
        <f t="shared" si="8"/>
        <v>28.999999999999996</v>
      </c>
      <c r="C103" s="60" t="s">
        <v>0</v>
      </c>
      <c r="D103" t="s">
        <v>4</v>
      </c>
      <c r="E103" s="59">
        <f t="shared" si="7"/>
        <v>0.29</v>
      </c>
      <c r="F103" s="59" t="s">
        <v>42</v>
      </c>
      <c r="G103" t="s">
        <v>4</v>
      </c>
      <c r="H103" s="57">
        <v>-1</v>
      </c>
      <c r="I103" s="58" t="s">
        <v>0</v>
      </c>
      <c r="J103" t="s">
        <v>4</v>
      </c>
      <c r="K103" s="61">
        <f t="shared" si="9"/>
        <v>-0.01</v>
      </c>
      <c r="L103" s="61" t="s">
        <v>42</v>
      </c>
    </row>
    <row r="104" spans="2:12" ht="15">
      <c r="B104" s="60">
        <f t="shared" si="8"/>
        <v>28.999999999999996</v>
      </c>
      <c r="C104" s="60" t="s">
        <v>0</v>
      </c>
      <c r="D104" t="s">
        <v>4</v>
      </c>
      <c r="E104" s="59">
        <f t="shared" si="7"/>
        <v>0.29</v>
      </c>
      <c r="F104" s="59" t="s">
        <v>42</v>
      </c>
      <c r="G104" t="s">
        <v>4</v>
      </c>
      <c r="H104" s="57">
        <v>-2</v>
      </c>
      <c r="I104" s="58" t="s">
        <v>0</v>
      </c>
      <c r="J104" t="s">
        <v>4</v>
      </c>
      <c r="K104" s="61">
        <f t="shared" si="9"/>
        <v>-0.01</v>
      </c>
      <c r="L104" s="61" t="s">
        <v>42</v>
      </c>
    </row>
    <row r="105" spans="2:12" ht="15">
      <c r="B105" s="60">
        <f t="shared" si="8"/>
        <v>28.000000000000004</v>
      </c>
      <c r="C105" s="60" t="s">
        <v>0</v>
      </c>
      <c r="D105" t="s">
        <v>4</v>
      </c>
      <c r="E105" s="59">
        <f t="shared" si="7"/>
        <v>0.28</v>
      </c>
      <c r="F105" s="59" t="s">
        <v>42</v>
      </c>
      <c r="G105" t="s">
        <v>4</v>
      </c>
      <c r="H105" s="57">
        <v>-3</v>
      </c>
      <c r="I105" s="58" t="s">
        <v>0</v>
      </c>
      <c r="J105" t="s">
        <v>4</v>
      </c>
      <c r="K105" s="61">
        <f t="shared" si="9"/>
        <v>-0.02</v>
      </c>
      <c r="L105" s="61" t="s">
        <v>42</v>
      </c>
    </row>
    <row r="106" spans="2:12" ht="15">
      <c r="B106" s="60">
        <f t="shared" si="8"/>
        <v>27</v>
      </c>
      <c r="C106" s="60" t="s">
        <v>0</v>
      </c>
      <c r="D106" t="s">
        <v>4</v>
      </c>
      <c r="E106" s="59">
        <f t="shared" si="7"/>
        <v>0.27</v>
      </c>
      <c r="F106" s="59" t="s">
        <v>42</v>
      </c>
      <c r="G106" t="s">
        <v>4</v>
      </c>
      <c r="H106" s="57">
        <v>-4</v>
      </c>
      <c r="I106" s="58" t="s">
        <v>0</v>
      </c>
      <c r="J106" t="s">
        <v>4</v>
      </c>
      <c r="K106" s="61">
        <f t="shared" si="9"/>
        <v>-0.03</v>
      </c>
      <c r="L106" s="61" t="s">
        <v>42</v>
      </c>
    </row>
    <row r="107" spans="2:12" ht="15">
      <c r="B107" s="60">
        <f t="shared" si="8"/>
        <v>26</v>
      </c>
      <c r="C107" s="60" t="s">
        <v>0</v>
      </c>
      <c r="D107" t="s">
        <v>4</v>
      </c>
      <c r="E107" s="59">
        <f t="shared" si="7"/>
        <v>0.26</v>
      </c>
      <c r="F107" s="59" t="s">
        <v>42</v>
      </c>
      <c r="G107" t="s">
        <v>4</v>
      </c>
      <c r="H107" s="57">
        <v>-5</v>
      </c>
      <c r="I107" s="58" t="s">
        <v>0</v>
      </c>
      <c r="J107" t="s">
        <v>4</v>
      </c>
      <c r="K107" s="61">
        <f t="shared" si="9"/>
        <v>-0.04</v>
      </c>
      <c r="L107" s="61" t="s">
        <v>42</v>
      </c>
    </row>
    <row r="108" spans="2:12" ht="15">
      <c r="B108" s="60">
        <f t="shared" si="8"/>
        <v>26</v>
      </c>
      <c r="C108" s="60" t="s">
        <v>0</v>
      </c>
      <c r="D108" t="s">
        <v>4</v>
      </c>
      <c r="E108" s="59">
        <f t="shared" si="7"/>
        <v>0.26</v>
      </c>
      <c r="F108" s="59" t="s">
        <v>42</v>
      </c>
      <c r="G108" t="s">
        <v>4</v>
      </c>
      <c r="H108" s="57">
        <v>-6</v>
      </c>
      <c r="I108" s="58" t="s">
        <v>0</v>
      </c>
      <c r="J108" t="s">
        <v>4</v>
      </c>
      <c r="K108" s="61">
        <f t="shared" si="9"/>
        <v>-0.04</v>
      </c>
      <c r="L108" s="61" t="s">
        <v>42</v>
      </c>
    </row>
    <row r="109" spans="2:12" ht="15">
      <c r="B109" s="60">
        <f t="shared" si="8"/>
        <v>25</v>
      </c>
      <c r="C109" s="60" t="s">
        <v>0</v>
      </c>
      <c r="D109" t="s">
        <v>4</v>
      </c>
      <c r="E109" s="59">
        <f t="shared" si="7"/>
        <v>0.25</v>
      </c>
      <c r="F109" s="59" t="s">
        <v>42</v>
      </c>
      <c r="G109" t="s">
        <v>4</v>
      </c>
      <c r="H109" s="57">
        <v>-7</v>
      </c>
      <c r="I109" s="58" t="s">
        <v>0</v>
      </c>
      <c r="J109" t="s">
        <v>4</v>
      </c>
      <c r="K109" s="61">
        <f t="shared" si="9"/>
        <v>-0.05</v>
      </c>
      <c r="L109" s="61" t="s">
        <v>42</v>
      </c>
    </row>
    <row r="110" spans="2:12" ht="15">
      <c r="B110" s="60">
        <f t="shared" si="8"/>
        <v>24</v>
      </c>
      <c r="C110" s="60" t="s">
        <v>0</v>
      </c>
      <c r="D110" t="s">
        <v>4</v>
      </c>
      <c r="E110" s="59">
        <f t="shared" si="7"/>
        <v>0.24</v>
      </c>
      <c r="F110" s="59" t="s">
        <v>42</v>
      </c>
      <c r="G110" t="s">
        <v>4</v>
      </c>
      <c r="H110" s="57">
        <v>-8</v>
      </c>
      <c r="I110" s="58" t="s">
        <v>0</v>
      </c>
      <c r="J110" t="s">
        <v>4</v>
      </c>
      <c r="K110" s="61">
        <f t="shared" si="9"/>
        <v>-0.06</v>
      </c>
      <c r="L110" s="61" t="s">
        <v>42</v>
      </c>
    </row>
    <row r="111" spans="2:12" ht="15">
      <c r="B111" s="60">
        <f t="shared" si="8"/>
        <v>24</v>
      </c>
      <c r="C111" s="60" t="s">
        <v>0</v>
      </c>
      <c r="D111" t="s">
        <v>4</v>
      </c>
      <c r="E111" s="59">
        <f t="shared" si="7"/>
        <v>0.24</v>
      </c>
      <c r="F111" s="59" t="s">
        <v>42</v>
      </c>
      <c r="G111" t="s">
        <v>4</v>
      </c>
      <c r="H111" s="57">
        <v>-9</v>
      </c>
      <c r="I111" s="58" t="s">
        <v>0</v>
      </c>
      <c r="J111" t="s">
        <v>4</v>
      </c>
      <c r="K111" s="61">
        <f t="shared" si="9"/>
        <v>-0.06</v>
      </c>
      <c r="L111" s="61" t="s">
        <v>42</v>
      </c>
    </row>
    <row r="112" spans="2:12" ht="15">
      <c r="B112" s="60">
        <f t="shared" si="8"/>
        <v>23</v>
      </c>
      <c r="C112" s="60" t="s">
        <v>0</v>
      </c>
      <c r="D112" t="s">
        <v>4</v>
      </c>
      <c r="E112" s="59">
        <f t="shared" si="7"/>
        <v>0.23</v>
      </c>
      <c r="F112" s="59" t="s">
        <v>42</v>
      </c>
      <c r="G112" t="s">
        <v>4</v>
      </c>
      <c r="H112" s="57">
        <v>-10</v>
      </c>
      <c r="I112" s="58" t="s">
        <v>0</v>
      </c>
      <c r="J112" t="s">
        <v>4</v>
      </c>
      <c r="K112" s="61">
        <f t="shared" si="9"/>
        <v>-0.07</v>
      </c>
      <c r="L112" s="61" t="s">
        <v>42</v>
      </c>
    </row>
    <row r="113" spans="2:12" ht="15">
      <c r="B113" s="60">
        <f t="shared" si="8"/>
        <v>22</v>
      </c>
      <c r="C113" s="60" t="s">
        <v>0</v>
      </c>
      <c r="D113" t="s">
        <v>4</v>
      </c>
      <c r="E113" s="59">
        <f t="shared" si="7"/>
        <v>0.22</v>
      </c>
      <c r="F113" s="59" t="s">
        <v>42</v>
      </c>
      <c r="G113" t="s">
        <v>4</v>
      </c>
      <c r="H113" s="57">
        <v>-11</v>
      </c>
      <c r="I113" s="58" t="s">
        <v>0</v>
      </c>
      <c r="J113" t="s">
        <v>4</v>
      </c>
      <c r="K113" s="61">
        <f t="shared" si="9"/>
        <v>-0.08</v>
      </c>
      <c r="L113" s="61" t="s">
        <v>42</v>
      </c>
    </row>
    <row r="114" spans="2:12" ht="15">
      <c r="B114" s="60">
        <f t="shared" si="8"/>
        <v>22</v>
      </c>
      <c r="C114" s="60" t="s">
        <v>0</v>
      </c>
      <c r="D114" t="s">
        <v>4</v>
      </c>
      <c r="E114" s="59">
        <f t="shared" si="7"/>
        <v>0.22</v>
      </c>
      <c r="F114" s="59" t="s">
        <v>42</v>
      </c>
      <c r="G114" t="s">
        <v>4</v>
      </c>
      <c r="H114" s="57">
        <v>-12</v>
      </c>
      <c r="I114" s="58" t="s">
        <v>0</v>
      </c>
      <c r="J114" t="s">
        <v>4</v>
      </c>
      <c r="K114" s="61">
        <f t="shared" si="9"/>
        <v>-0.08</v>
      </c>
      <c r="L114" s="61" t="s">
        <v>42</v>
      </c>
    </row>
    <row r="115" spans="2:12" ht="15">
      <c r="B115" s="60">
        <f t="shared" si="8"/>
        <v>21</v>
      </c>
      <c r="C115" s="60" t="s">
        <v>0</v>
      </c>
      <c r="D115" t="s">
        <v>4</v>
      </c>
      <c r="E115" s="59">
        <f t="shared" si="7"/>
        <v>0.21</v>
      </c>
      <c r="F115" s="59" t="s">
        <v>42</v>
      </c>
      <c r="G115" t="s">
        <v>4</v>
      </c>
      <c r="H115" s="57">
        <v>-13</v>
      </c>
      <c r="I115" s="58" t="s">
        <v>0</v>
      </c>
      <c r="J115" t="s">
        <v>4</v>
      </c>
      <c r="K115" s="61">
        <f t="shared" si="9"/>
        <v>-0.09</v>
      </c>
      <c r="L115" s="61" t="s">
        <v>42</v>
      </c>
    </row>
    <row r="116" spans="2:12" ht="15">
      <c r="B116" s="60">
        <f t="shared" si="8"/>
        <v>20</v>
      </c>
      <c r="C116" s="60" t="s">
        <v>0</v>
      </c>
      <c r="D116" t="s">
        <v>4</v>
      </c>
      <c r="E116" s="59">
        <f t="shared" si="7"/>
        <v>0.2</v>
      </c>
      <c r="F116" s="59" t="s">
        <v>42</v>
      </c>
      <c r="G116" t="s">
        <v>4</v>
      </c>
      <c r="H116" s="57">
        <v>-14</v>
      </c>
      <c r="I116" s="58" t="s">
        <v>0</v>
      </c>
      <c r="J116" t="s">
        <v>4</v>
      </c>
      <c r="K116" s="61">
        <f t="shared" si="9"/>
        <v>-0.1</v>
      </c>
      <c r="L116" s="61" t="s">
        <v>42</v>
      </c>
    </row>
    <row r="117" spans="2:12" ht="15">
      <c r="B117" s="60">
        <f t="shared" si="8"/>
        <v>19</v>
      </c>
      <c r="C117" s="60" t="s">
        <v>0</v>
      </c>
      <c r="D117" t="s">
        <v>4</v>
      </c>
      <c r="E117" s="59">
        <f t="shared" si="7"/>
        <v>0.19</v>
      </c>
      <c r="F117" s="59" t="s">
        <v>42</v>
      </c>
      <c r="G117" t="s">
        <v>4</v>
      </c>
      <c r="H117" s="57">
        <v>-15</v>
      </c>
      <c r="I117" s="58" t="s">
        <v>0</v>
      </c>
      <c r="J117" t="s">
        <v>4</v>
      </c>
      <c r="K117" s="61">
        <f t="shared" si="9"/>
        <v>-0.11</v>
      </c>
      <c r="L117" s="61" t="s">
        <v>42</v>
      </c>
    </row>
    <row r="118" spans="2:12" ht="15">
      <c r="B118" s="60">
        <f t="shared" si="8"/>
        <v>19</v>
      </c>
      <c r="C118" s="60" t="s">
        <v>0</v>
      </c>
      <c r="D118" t="s">
        <v>4</v>
      </c>
      <c r="E118" s="59">
        <f t="shared" si="7"/>
        <v>0.19</v>
      </c>
      <c r="F118" s="59" t="s">
        <v>42</v>
      </c>
      <c r="G118" t="s">
        <v>4</v>
      </c>
      <c r="H118" s="57">
        <v>-16</v>
      </c>
      <c r="I118" s="58" t="s">
        <v>0</v>
      </c>
      <c r="J118" t="s">
        <v>4</v>
      </c>
      <c r="K118" s="61">
        <f t="shared" si="9"/>
        <v>-0.11</v>
      </c>
      <c r="L118" s="61" t="s">
        <v>42</v>
      </c>
    </row>
    <row r="119" spans="2:12" ht="15">
      <c r="B119" s="60">
        <f t="shared" si="8"/>
        <v>18</v>
      </c>
      <c r="C119" s="60" t="s">
        <v>0</v>
      </c>
      <c r="D119" t="s">
        <v>4</v>
      </c>
      <c r="E119" s="59">
        <f t="shared" si="7"/>
        <v>0.18</v>
      </c>
      <c r="F119" s="59" t="s">
        <v>42</v>
      </c>
      <c r="G119" t="s">
        <v>4</v>
      </c>
      <c r="H119" s="57">
        <v>-17</v>
      </c>
      <c r="I119" s="58" t="s">
        <v>0</v>
      </c>
      <c r="J119" t="s">
        <v>4</v>
      </c>
      <c r="K119" s="61">
        <f t="shared" si="9"/>
        <v>-0.12</v>
      </c>
      <c r="L119" s="61" t="s">
        <v>42</v>
      </c>
    </row>
    <row r="120" spans="2:12" ht="15">
      <c r="B120" s="60">
        <f t="shared" si="8"/>
        <v>17</v>
      </c>
      <c r="C120" s="60" t="s">
        <v>0</v>
      </c>
      <c r="D120" t="s">
        <v>4</v>
      </c>
      <c r="E120" s="59">
        <f t="shared" si="7"/>
        <v>0.17</v>
      </c>
      <c r="F120" s="59" t="s">
        <v>42</v>
      </c>
      <c r="G120" t="s">
        <v>4</v>
      </c>
      <c r="H120" s="57">
        <v>-18</v>
      </c>
      <c r="I120" s="58" t="s">
        <v>0</v>
      </c>
      <c r="J120" t="s">
        <v>4</v>
      </c>
      <c r="K120" s="61">
        <f t="shared" si="9"/>
        <v>-0.13</v>
      </c>
      <c r="L120" s="61" t="s">
        <v>42</v>
      </c>
    </row>
    <row r="121" spans="2:12" ht="15">
      <c r="B121" s="60">
        <f t="shared" si="8"/>
        <v>17</v>
      </c>
      <c r="C121" s="60" t="s">
        <v>0</v>
      </c>
      <c r="D121" t="s">
        <v>4</v>
      </c>
      <c r="E121" s="59">
        <f t="shared" si="7"/>
        <v>0.17</v>
      </c>
      <c r="F121" s="59" t="s">
        <v>42</v>
      </c>
      <c r="G121" t="s">
        <v>4</v>
      </c>
      <c r="H121" s="57">
        <v>-19</v>
      </c>
      <c r="I121" s="58" t="s">
        <v>0</v>
      </c>
      <c r="J121" t="s">
        <v>4</v>
      </c>
      <c r="K121" s="61">
        <f t="shared" si="9"/>
        <v>-0.13</v>
      </c>
      <c r="L121" s="61" t="s">
        <v>42</v>
      </c>
    </row>
    <row r="122" spans="2:12" ht="15">
      <c r="B122" s="60">
        <f t="shared" si="8"/>
        <v>16</v>
      </c>
      <c r="C122" s="60" t="s">
        <v>0</v>
      </c>
      <c r="D122" t="s">
        <v>4</v>
      </c>
      <c r="E122" s="59">
        <f t="shared" si="7"/>
        <v>0.16</v>
      </c>
      <c r="F122" s="59" t="s">
        <v>42</v>
      </c>
      <c r="G122" t="s">
        <v>4</v>
      </c>
      <c r="H122" s="57">
        <v>-20</v>
      </c>
      <c r="I122" s="58" t="s">
        <v>0</v>
      </c>
      <c r="J122" t="s">
        <v>4</v>
      </c>
      <c r="K122" s="61">
        <f t="shared" si="9"/>
        <v>-0.14</v>
      </c>
      <c r="L122" s="61" t="s">
        <v>42</v>
      </c>
    </row>
    <row r="123" spans="2:12" ht="15">
      <c r="B123" s="60">
        <f t="shared" si="8"/>
        <v>15</v>
      </c>
      <c r="C123" s="60" t="s">
        <v>0</v>
      </c>
      <c r="D123" t="s">
        <v>4</v>
      </c>
      <c r="E123" s="59">
        <f t="shared" si="7"/>
        <v>0.15</v>
      </c>
      <c r="F123" s="59" t="s">
        <v>42</v>
      </c>
      <c r="G123" t="s">
        <v>4</v>
      </c>
      <c r="H123" s="57">
        <v>-21</v>
      </c>
      <c r="I123" s="58" t="s">
        <v>0</v>
      </c>
      <c r="J123" t="s">
        <v>4</v>
      </c>
      <c r="K123" s="61">
        <f t="shared" si="9"/>
        <v>-0.15</v>
      </c>
      <c r="L123" s="61" t="s">
        <v>42</v>
      </c>
    </row>
    <row r="124" spans="2:12" ht="15">
      <c r="B124" s="60">
        <f t="shared" si="8"/>
        <v>15</v>
      </c>
      <c r="C124" s="60" t="s">
        <v>0</v>
      </c>
      <c r="D124" t="s">
        <v>4</v>
      </c>
      <c r="E124" s="59">
        <f t="shared" si="7"/>
        <v>0.15</v>
      </c>
      <c r="F124" s="59" t="s">
        <v>42</v>
      </c>
      <c r="G124" t="s">
        <v>4</v>
      </c>
      <c r="H124" s="57">
        <v>-22</v>
      </c>
      <c r="I124" s="58" t="s">
        <v>0</v>
      </c>
      <c r="J124" t="s">
        <v>4</v>
      </c>
      <c r="K124" s="61">
        <f t="shared" si="9"/>
        <v>-0.15</v>
      </c>
      <c r="L124" s="61" t="s">
        <v>42</v>
      </c>
    </row>
    <row r="125" spans="2:12" ht="15">
      <c r="B125" s="60">
        <f t="shared" si="8"/>
        <v>14.000000000000002</v>
      </c>
      <c r="C125" s="60" t="s">
        <v>0</v>
      </c>
      <c r="D125" t="s">
        <v>4</v>
      </c>
      <c r="E125" s="59">
        <f t="shared" si="7"/>
        <v>0.14</v>
      </c>
      <c r="F125" s="59" t="s">
        <v>42</v>
      </c>
      <c r="G125" t="s">
        <v>4</v>
      </c>
      <c r="H125" s="57">
        <v>-23</v>
      </c>
      <c r="I125" s="58" t="s">
        <v>0</v>
      </c>
      <c r="J125" t="s">
        <v>4</v>
      </c>
      <c r="K125" s="61">
        <f t="shared" si="9"/>
        <v>-0.16</v>
      </c>
      <c r="L125" s="61" t="s">
        <v>42</v>
      </c>
    </row>
    <row r="126" spans="2:12" ht="15">
      <c r="B126" s="60">
        <f t="shared" si="8"/>
        <v>13</v>
      </c>
      <c r="C126" s="60" t="s">
        <v>0</v>
      </c>
      <c r="D126" t="s">
        <v>4</v>
      </c>
      <c r="E126" s="59">
        <f t="shared" si="7"/>
        <v>0.13</v>
      </c>
      <c r="F126" s="59" t="s">
        <v>42</v>
      </c>
      <c r="G126" t="s">
        <v>4</v>
      </c>
      <c r="H126" s="57">
        <v>-24</v>
      </c>
      <c r="I126" s="58" t="s">
        <v>0</v>
      </c>
      <c r="J126" t="s">
        <v>4</v>
      </c>
      <c r="K126" s="61">
        <f t="shared" si="9"/>
        <v>-0.17</v>
      </c>
      <c r="L126" s="61" t="s">
        <v>42</v>
      </c>
    </row>
    <row r="127" spans="2:12" ht="15">
      <c r="B127" s="60">
        <f t="shared" si="8"/>
        <v>12</v>
      </c>
      <c r="C127" s="60" t="s">
        <v>0</v>
      </c>
      <c r="D127" t="s">
        <v>4</v>
      </c>
      <c r="E127" s="59">
        <f t="shared" si="7"/>
        <v>0.12</v>
      </c>
      <c r="F127" s="59" t="s">
        <v>42</v>
      </c>
      <c r="G127" t="s">
        <v>4</v>
      </c>
      <c r="H127" s="57">
        <v>-25</v>
      </c>
      <c r="I127" s="58" t="s">
        <v>0</v>
      </c>
      <c r="J127" t="s">
        <v>4</v>
      </c>
      <c r="K127" s="61">
        <f t="shared" si="9"/>
        <v>-0.18</v>
      </c>
      <c r="L127" s="61" t="s">
        <v>42</v>
      </c>
    </row>
    <row r="128" spans="2:12" ht="15">
      <c r="B128" s="60">
        <f t="shared" si="8"/>
        <v>12</v>
      </c>
      <c r="C128" s="60" t="s">
        <v>0</v>
      </c>
      <c r="D128" t="s">
        <v>4</v>
      </c>
      <c r="E128" s="59">
        <f t="shared" si="7"/>
        <v>0.12</v>
      </c>
      <c r="F128" s="59" t="s">
        <v>42</v>
      </c>
      <c r="G128" t="s">
        <v>4</v>
      </c>
      <c r="H128" s="57">
        <v>-26</v>
      </c>
      <c r="I128" s="58" t="s">
        <v>0</v>
      </c>
      <c r="J128" t="s">
        <v>4</v>
      </c>
      <c r="K128" s="61">
        <f t="shared" si="9"/>
        <v>-0.18</v>
      </c>
      <c r="L128" s="61" t="s">
        <v>42</v>
      </c>
    </row>
    <row r="129" spans="2:12" ht="15">
      <c r="B129" s="60">
        <f t="shared" si="8"/>
        <v>11</v>
      </c>
      <c r="C129" s="60" t="s">
        <v>0</v>
      </c>
      <c r="D129" t="s">
        <v>4</v>
      </c>
      <c r="E129" s="59">
        <f t="shared" si="7"/>
        <v>0.11</v>
      </c>
      <c r="F129" s="59" t="s">
        <v>42</v>
      </c>
      <c r="G129" t="s">
        <v>4</v>
      </c>
      <c r="H129" s="57">
        <v>-27</v>
      </c>
      <c r="I129" s="58" t="s">
        <v>0</v>
      </c>
      <c r="J129" t="s">
        <v>4</v>
      </c>
      <c r="K129" s="61">
        <f t="shared" si="9"/>
        <v>-0.19</v>
      </c>
      <c r="L129" s="61" t="s">
        <v>42</v>
      </c>
    </row>
    <row r="130" spans="2:12" ht="15">
      <c r="B130" s="60">
        <f aca="true" t="shared" si="10" ref="B130:B145">E130*100</f>
        <v>10</v>
      </c>
      <c r="C130" s="60" t="s">
        <v>0</v>
      </c>
      <c r="D130" t="s">
        <v>4</v>
      </c>
      <c r="E130" s="59">
        <f t="shared" si="7"/>
        <v>0.1</v>
      </c>
      <c r="F130" s="59" t="s">
        <v>42</v>
      </c>
      <c r="G130" t="s">
        <v>4</v>
      </c>
      <c r="H130" s="57">
        <v>-28</v>
      </c>
      <c r="I130" s="58" t="s">
        <v>0</v>
      </c>
      <c r="J130" t="s">
        <v>4</v>
      </c>
      <c r="K130" s="61">
        <f t="shared" si="9"/>
        <v>-0.2</v>
      </c>
      <c r="L130" s="61" t="s">
        <v>42</v>
      </c>
    </row>
    <row r="131" spans="2:12" ht="15">
      <c r="B131" s="60">
        <f t="shared" si="10"/>
        <v>10</v>
      </c>
      <c r="C131" s="60" t="s">
        <v>0</v>
      </c>
      <c r="D131" t="s">
        <v>4</v>
      </c>
      <c r="E131" s="59">
        <f t="shared" si="7"/>
        <v>0.1</v>
      </c>
      <c r="F131" s="59" t="s">
        <v>42</v>
      </c>
      <c r="G131" t="s">
        <v>4</v>
      </c>
      <c r="H131" s="57">
        <v>-29</v>
      </c>
      <c r="I131" s="58" t="s">
        <v>0</v>
      </c>
      <c r="J131" t="s">
        <v>4</v>
      </c>
      <c r="K131" s="61">
        <f t="shared" si="9"/>
        <v>-0.2</v>
      </c>
      <c r="L131" s="61" t="s">
        <v>42</v>
      </c>
    </row>
    <row r="132" spans="2:12" ht="15">
      <c r="B132" s="60">
        <f t="shared" si="10"/>
        <v>9</v>
      </c>
      <c r="C132" s="60" t="s">
        <v>0</v>
      </c>
      <c r="D132" t="s">
        <v>4</v>
      </c>
      <c r="E132" s="59">
        <f aca="true" t="shared" si="11" ref="E132:E145">ROUND(K132+0.3,2)</f>
        <v>0.09</v>
      </c>
      <c r="F132" s="59" t="s">
        <v>42</v>
      </c>
      <c r="G132" t="s">
        <v>4</v>
      </c>
      <c r="H132" s="57">
        <v>-30</v>
      </c>
      <c r="I132" s="58" t="s">
        <v>0</v>
      </c>
      <c r="J132" t="s">
        <v>4</v>
      </c>
      <c r="K132" s="61">
        <f t="shared" si="9"/>
        <v>-0.21</v>
      </c>
      <c r="L132" s="61" t="s">
        <v>42</v>
      </c>
    </row>
    <row r="133" spans="2:12" ht="15">
      <c r="B133" s="60">
        <f t="shared" si="10"/>
        <v>8</v>
      </c>
      <c r="C133" s="60" t="s">
        <v>0</v>
      </c>
      <c r="D133" t="s">
        <v>4</v>
      </c>
      <c r="E133" s="59">
        <f t="shared" si="11"/>
        <v>0.08</v>
      </c>
      <c r="F133" s="59" t="s">
        <v>42</v>
      </c>
      <c r="G133" t="s">
        <v>4</v>
      </c>
      <c r="H133" s="57">
        <v>-31</v>
      </c>
      <c r="I133" s="58" t="s">
        <v>0</v>
      </c>
      <c r="J133" t="s">
        <v>4</v>
      </c>
      <c r="K133" s="61">
        <f t="shared" si="9"/>
        <v>-0.22</v>
      </c>
      <c r="L133" s="61" t="s">
        <v>42</v>
      </c>
    </row>
    <row r="134" spans="2:12" ht="15">
      <c r="B134" s="60">
        <f t="shared" si="10"/>
        <v>8</v>
      </c>
      <c r="C134" s="60" t="s">
        <v>0</v>
      </c>
      <c r="D134" t="s">
        <v>4</v>
      </c>
      <c r="E134" s="59">
        <f t="shared" si="11"/>
        <v>0.08</v>
      </c>
      <c r="F134" s="59" t="s">
        <v>42</v>
      </c>
      <c r="G134" t="s">
        <v>4</v>
      </c>
      <c r="H134" s="57">
        <v>-32</v>
      </c>
      <c r="I134" s="58" t="s">
        <v>0</v>
      </c>
      <c r="J134" t="s">
        <v>4</v>
      </c>
      <c r="K134" s="61">
        <f t="shared" si="9"/>
        <v>-0.22</v>
      </c>
      <c r="L134" s="61" t="s">
        <v>42</v>
      </c>
    </row>
    <row r="135" spans="2:12" ht="15">
      <c r="B135" s="60">
        <f t="shared" si="10"/>
        <v>7.000000000000001</v>
      </c>
      <c r="C135" s="60" t="s">
        <v>0</v>
      </c>
      <c r="D135" t="s">
        <v>4</v>
      </c>
      <c r="E135" s="59">
        <f t="shared" si="11"/>
        <v>0.07</v>
      </c>
      <c r="F135" s="59" t="s">
        <v>42</v>
      </c>
      <c r="G135" t="s">
        <v>4</v>
      </c>
      <c r="H135" s="57">
        <v>-33</v>
      </c>
      <c r="I135" s="58" t="s">
        <v>0</v>
      </c>
      <c r="J135" t="s">
        <v>4</v>
      </c>
      <c r="K135" s="61">
        <f t="shared" si="9"/>
        <v>-0.23</v>
      </c>
      <c r="L135" s="61" t="s">
        <v>42</v>
      </c>
    </row>
    <row r="136" spans="2:12" ht="15">
      <c r="B136" s="60">
        <f t="shared" si="10"/>
        <v>6</v>
      </c>
      <c r="C136" s="60" t="s">
        <v>0</v>
      </c>
      <c r="D136" t="s">
        <v>4</v>
      </c>
      <c r="E136" s="59">
        <f t="shared" si="11"/>
        <v>0.06</v>
      </c>
      <c r="F136" s="59" t="s">
        <v>42</v>
      </c>
      <c r="G136" t="s">
        <v>4</v>
      </c>
      <c r="H136" s="57">
        <v>-34</v>
      </c>
      <c r="I136" s="58" t="s">
        <v>0</v>
      </c>
      <c r="J136" t="s">
        <v>4</v>
      </c>
      <c r="K136" s="61">
        <f t="shared" si="9"/>
        <v>-0.24</v>
      </c>
      <c r="L136" s="61" t="s">
        <v>42</v>
      </c>
    </row>
    <row r="137" spans="2:12" ht="15">
      <c r="B137" s="60">
        <f t="shared" si="10"/>
        <v>5</v>
      </c>
      <c r="C137" s="60" t="s">
        <v>0</v>
      </c>
      <c r="D137" t="s">
        <v>4</v>
      </c>
      <c r="E137" s="59">
        <f t="shared" si="11"/>
        <v>0.05</v>
      </c>
      <c r="F137" s="59" t="s">
        <v>42</v>
      </c>
      <c r="G137" t="s">
        <v>4</v>
      </c>
      <c r="H137" s="57">
        <v>-35</v>
      </c>
      <c r="I137" s="58" t="s">
        <v>0</v>
      </c>
      <c r="J137" t="s">
        <v>4</v>
      </c>
      <c r="K137" s="61">
        <f t="shared" si="9"/>
        <v>-0.25</v>
      </c>
      <c r="L137" s="61" t="s">
        <v>42</v>
      </c>
    </row>
    <row r="138" spans="2:12" ht="15">
      <c r="B138" s="60">
        <f t="shared" si="10"/>
        <v>5</v>
      </c>
      <c r="C138" s="60" t="s">
        <v>0</v>
      </c>
      <c r="D138" t="s">
        <v>4</v>
      </c>
      <c r="E138" s="59">
        <f t="shared" si="11"/>
        <v>0.05</v>
      </c>
      <c r="F138" s="59" t="s">
        <v>42</v>
      </c>
      <c r="G138" t="s">
        <v>4</v>
      </c>
      <c r="H138" s="57">
        <v>-36</v>
      </c>
      <c r="I138" s="58" t="s">
        <v>0</v>
      </c>
      <c r="J138" t="s">
        <v>4</v>
      </c>
      <c r="K138" s="61">
        <f t="shared" si="9"/>
        <v>-0.25</v>
      </c>
      <c r="L138" s="61" t="s">
        <v>42</v>
      </c>
    </row>
    <row r="139" spans="2:12" ht="15">
      <c r="B139" s="60">
        <f t="shared" si="10"/>
        <v>4</v>
      </c>
      <c r="C139" s="60" t="s">
        <v>0</v>
      </c>
      <c r="D139" t="s">
        <v>4</v>
      </c>
      <c r="E139" s="59">
        <f t="shared" si="11"/>
        <v>0.04</v>
      </c>
      <c r="F139" s="59" t="s">
        <v>42</v>
      </c>
      <c r="G139" t="s">
        <v>4</v>
      </c>
      <c r="H139" s="57">
        <v>-37</v>
      </c>
      <c r="I139" s="58" t="s">
        <v>0</v>
      </c>
      <c r="J139" t="s">
        <v>4</v>
      </c>
      <c r="K139" s="61">
        <f t="shared" si="9"/>
        <v>-0.26</v>
      </c>
      <c r="L139" s="61" t="s">
        <v>42</v>
      </c>
    </row>
    <row r="140" spans="2:12" ht="15">
      <c r="B140" s="60">
        <f t="shared" si="10"/>
        <v>3</v>
      </c>
      <c r="C140" s="60" t="s">
        <v>0</v>
      </c>
      <c r="D140" t="s">
        <v>4</v>
      </c>
      <c r="E140" s="59">
        <f t="shared" si="11"/>
        <v>0.03</v>
      </c>
      <c r="F140" s="59" t="s">
        <v>42</v>
      </c>
      <c r="G140" t="s">
        <v>4</v>
      </c>
      <c r="H140" s="57">
        <v>-38</v>
      </c>
      <c r="I140" s="58" t="s">
        <v>0</v>
      </c>
      <c r="J140" t="s">
        <v>4</v>
      </c>
      <c r="K140" s="61">
        <f t="shared" si="9"/>
        <v>-0.27</v>
      </c>
      <c r="L140" s="61" t="s">
        <v>42</v>
      </c>
    </row>
    <row r="141" spans="2:12" ht="15">
      <c r="B141" s="60">
        <f t="shared" si="10"/>
        <v>3</v>
      </c>
      <c r="C141" s="60" t="s">
        <v>0</v>
      </c>
      <c r="D141" t="s">
        <v>4</v>
      </c>
      <c r="E141" s="59">
        <f t="shared" si="11"/>
        <v>0.03</v>
      </c>
      <c r="F141" s="59" t="s">
        <v>42</v>
      </c>
      <c r="G141" t="s">
        <v>4</v>
      </c>
      <c r="H141" s="57">
        <v>-39</v>
      </c>
      <c r="I141" s="58" t="s">
        <v>0</v>
      </c>
      <c r="J141" t="s">
        <v>4</v>
      </c>
      <c r="K141" s="61">
        <f t="shared" si="9"/>
        <v>-0.27</v>
      </c>
      <c r="L141" s="61" t="s">
        <v>42</v>
      </c>
    </row>
    <row r="142" spans="2:12" ht="15">
      <c r="B142" s="60">
        <f t="shared" si="10"/>
        <v>2</v>
      </c>
      <c r="C142" s="60" t="s">
        <v>0</v>
      </c>
      <c r="D142" t="s">
        <v>4</v>
      </c>
      <c r="E142" s="59">
        <f t="shared" si="11"/>
        <v>0.02</v>
      </c>
      <c r="F142" s="59" t="s">
        <v>42</v>
      </c>
      <c r="G142" t="s">
        <v>4</v>
      </c>
      <c r="H142" s="57">
        <v>-40</v>
      </c>
      <c r="I142" s="58" t="s">
        <v>0</v>
      </c>
      <c r="J142" t="s">
        <v>4</v>
      </c>
      <c r="K142" s="61">
        <f t="shared" si="9"/>
        <v>-0.28</v>
      </c>
      <c r="L142" s="61" t="s">
        <v>42</v>
      </c>
    </row>
    <row r="143" spans="2:12" ht="15">
      <c r="B143" s="60">
        <f t="shared" si="10"/>
        <v>1</v>
      </c>
      <c r="C143" s="60" t="s">
        <v>0</v>
      </c>
      <c r="D143" t="s">
        <v>4</v>
      </c>
      <c r="E143" s="59">
        <f t="shared" si="11"/>
        <v>0.01</v>
      </c>
      <c r="F143" s="59" t="s">
        <v>42</v>
      </c>
      <c r="G143" t="s">
        <v>4</v>
      </c>
      <c r="H143" s="57">
        <v>-41</v>
      </c>
      <c r="I143" s="58" t="s">
        <v>0</v>
      </c>
      <c r="J143" t="s">
        <v>4</v>
      </c>
      <c r="K143" s="61">
        <f t="shared" si="9"/>
        <v>-0.29</v>
      </c>
      <c r="L143" s="61" t="s">
        <v>42</v>
      </c>
    </row>
    <row r="144" spans="2:12" ht="15">
      <c r="B144" s="60">
        <f t="shared" si="10"/>
        <v>1</v>
      </c>
      <c r="C144" s="60" t="s">
        <v>0</v>
      </c>
      <c r="D144" t="s">
        <v>4</v>
      </c>
      <c r="E144" s="59">
        <f t="shared" si="11"/>
        <v>0.01</v>
      </c>
      <c r="F144" s="59" t="s">
        <v>42</v>
      </c>
      <c r="G144" t="s">
        <v>4</v>
      </c>
      <c r="H144" s="57">
        <v>-42</v>
      </c>
      <c r="I144" s="58" t="s">
        <v>0</v>
      </c>
      <c r="J144" t="s">
        <v>4</v>
      </c>
      <c r="K144" s="61">
        <f t="shared" si="9"/>
        <v>-0.29</v>
      </c>
      <c r="L144" s="61" t="s">
        <v>42</v>
      </c>
    </row>
    <row r="145" spans="2:12" ht="15">
      <c r="B145" s="60">
        <f t="shared" si="10"/>
        <v>0</v>
      </c>
      <c r="C145" s="60" t="s">
        <v>0</v>
      </c>
      <c r="D145" t="s">
        <v>4</v>
      </c>
      <c r="E145" s="59">
        <f t="shared" si="11"/>
        <v>0</v>
      </c>
      <c r="F145" s="59" t="s">
        <v>42</v>
      </c>
      <c r="G145" t="s">
        <v>4</v>
      </c>
      <c r="H145" s="57">
        <v>-43</v>
      </c>
      <c r="I145" s="58" t="s">
        <v>0</v>
      </c>
      <c r="J145" t="s">
        <v>4</v>
      </c>
      <c r="K145" s="61">
        <f t="shared" si="9"/>
        <v>-0.3</v>
      </c>
      <c r="L145" s="61" t="s">
        <v>42</v>
      </c>
    </row>
  </sheetData>
  <sheetProtection password="98C9" sheet="1"/>
  <mergeCells count="2">
    <mergeCell ref="B1:F1"/>
    <mergeCell ref="H1:L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Wehmeyer</dc:creator>
  <cp:keywords/>
  <dc:description/>
  <cp:lastModifiedBy>Frank Wehmeyer</cp:lastModifiedBy>
  <cp:lastPrinted>2011-09-17T22:31:50Z</cp:lastPrinted>
  <dcterms:created xsi:type="dcterms:W3CDTF">2011-08-26T16:39:57Z</dcterms:created>
  <dcterms:modified xsi:type="dcterms:W3CDTF">2011-09-17T22:32:26Z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